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R６年度\いづみや杯\"/>
    </mc:Choice>
  </mc:AlternateContent>
  <xr:revisionPtr revIDLastSave="0" documentId="8_{EF137F43-E004-4DAD-99B1-9FF9BBF60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20組まで）" sheetId="1" r:id="rId1"/>
    <sheet name="申込書（30組まで）" sheetId="2" r:id="rId2"/>
  </sheets>
  <definedNames>
    <definedName name="_xlnm.Print_Area" localSheetId="0">'申込書（20組まで）'!$A$6:$K$57</definedName>
    <definedName name="_xlnm.Print_Area" localSheetId="1">'申込書（30組まで）'!$A$6:$K$77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M74" i="2"/>
  <c r="O74" i="2" s="1"/>
  <c r="C11" i="2"/>
  <c r="D11" i="2" s="1"/>
  <c r="C12" i="2"/>
  <c r="C11" i="1"/>
  <c r="D11" i="1" s="1"/>
  <c r="C12" i="1"/>
  <c r="M77" i="2"/>
  <c r="M73" i="2"/>
  <c r="O73" i="2" s="1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I74" i="2" l="1"/>
  <c r="O76" i="2"/>
  <c r="I76" i="2" s="1"/>
  <c r="D12" i="2"/>
  <c r="E12" i="2" s="1"/>
  <c r="D13" i="2"/>
  <c r="E13" i="2" s="1"/>
  <c r="E11" i="2"/>
  <c r="M76" i="2"/>
  <c r="D47" i="2"/>
  <c r="E47" i="2" s="1"/>
  <c r="D12" i="1"/>
  <c r="E12" i="1" s="1"/>
  <c r="E11" i="1"/>
  <c r="D26" i="2"/>
  <c r="E26" i="2" s="1"/>
  <c r="D46" i="2"/>
  <c r="E46" i="2" s="1"/>
  <c r="D55" i="2"/>
  <c r="E55" i="2" s="1"/>
  <c r="D19" i="2"/>
  <c r="E19" i="2" s="1"/>
  <c r="D22" i="2"/>
  <c r="E22" i="2" s="1"/>
  <c r="D58" i="2"/>
  <c r="E58" i="2" s="1"/>
  <c r="D67" i="2"/>
  <c r="E67" i="2" s="1"/>
  <c r="D20" i="2"/>
  <c r="E20" i="2" s="1"/>
  <c r="D24" i="2"/>
  <c r="E24" i="2" s="1"/>
  <c r="D31" i="2"/>
  <c r="E31" i="2" s="1"/>
  <c r="D70" i="2"/>
  <c r="E70" i="2" s="1"/>
  <c r="D39" i="2"/>
  <c r="E39" i="2" s="1"/>
  <c r="D32" i="2"/>
  <c r="E32" i="2" s="1"/>
  <c r="D51" i="2"/>
  <c r="E51" i="2" s="1"/>
  <c r="D59" i="2"/>
  <c r="E59" i="2" s="1"/>
  <c r="D56" i="2"/>
  <c r="E56" i="2" s="1"/>
  <c r="D14" i="2"/>
  <c r="E14" i="2" s="1"/>
  <c r="D68" i="2"/>
  <c r="E68" i="2" s="1"/>
  <c r="D34" i="2"/>
  <c r="E34" i="2" s="1"/>
  <c r="D43" i="2"/>
  <c r="E43" i="2" s="1"/>
  <c r="D23" i="2"/>
  <c r="E23" i="2" s="1"/>
  <c r="D15" i="2"/>
  <c r="E15" i="2" s="1"/>
  <c r="D44" i="2"/>
  <c r="E44" i="2" s="1"/>
  <c r="E53" i="2"/>
  <c r="D63" i="2"/>
  <c r="E63" i="2" s="1"/>
  <c r="D27" i="2"/>
  <c r="E27" i="2" s="1"/>
  <c r="D35" i="2"/>
  <c r="E35" i="2" s="1"/>
  <c r="D38" i="2"/>
  <c r="E38" i="2" s="1"/>
  <c r="D50" i="2"/>
  <c r="E50" i="2" s="1"/>
  <c r="D62" i="2"/>
  <c r="E62" i="2" s="1"/>
  <c r="D28" i="2"/>
  <c r="E28" i="2" s="1"/>
  <c r="D40" i="2"/>
  <c r="E40" i="2" s="1"/>
  <c r="D52" i="2"/>
  <c r="E52" i="2" s="1"/>
  <c r="D64" i="2"/>
  <c r="E64" i="2" s="1"/>
  <c r="I73" i="2"/>
  <c r="D30" i="2"/>
  <c r="E30" i="2" s="1"/>
  <c r="D42" i="2"/>
  <c r="E42" i="2" s="1"/>
  <c r="D54" i="2"/>
  <c r="E54" i="2" s="1"/>
  <c r="D66" i="2"/>
  <c r="E66" i="2" s="1"/>
  <c r="D16" i="2"/>
  <c r="E16" i="2" s="1"/>
  <c r="D17" i="2"/>
  <c r="E17" i="2" s="1"/>
  <c r="D36" i="2"/>
  <c r="E36" i="2" s="1"/>
  <c r="D48" i="2"/>
  <c r="E48" i="2" s="1"/>
  <c r="D60" i="2"/>
  <c r="E60" i="2" s="1"/>
  <c r="D18" i="2"/>
  <c r="E18" i="2" s="1"/>
  <c r="D21" i="2"/>
  <c r="E21" i="2" s="1"/>
  <c r="D25" i="2"/>
  <c r="E25" i="2" s="1"/>
  <c r="D29" i="2"/>
  <c r="E29" i="2" s="1"/>
  <c r="D33" i="2"/>
  <c r="E33" i="2" s="1"/>
  <c r="D37" i="2"/>
  <c r="E37" i="2" s="1"/>
  <c r="D41" i="2"/>
  <c r="E41" i="2" s="1"/>
  <c r="D45" i="2"/>
  <c r="E45" i="2" s="1"/>
  <c r="D49" i="2"/>
  <c r="E49" i="2" s="1"/>
  <c r="D53" i="2"/>
  <c r="D57" i="2"/>
  <c r="E57" i="2" s="1"/>
  <c r="D61" i="2"/>
  <c r="E61" i="2" s="1"/>
  <c r="D65" i="2"/>
  <c r="E65" i="2" s="1"/>
  <c r="D69" i="2"/>
  <c r="E69" i="2" s="1"/>
  <c r="CJ30" i="2" l="1"/>
  <c r="CJ28" i="2"/>
  <c r="CJ26" i="2"/>
  <c r="CJ24" i="2"/>
  <c r="CJ22" i="2"/>
  <c r="CJ20" i="2"/>
  <c r="CJ18" i="2"/>
  <c r="CJ16" i="2"/>
  <c r="CJ14" i="2"/>
  <c r="CJ12" i="2"/>
  <c r="CA30" i="2"/>
  <c r="CA28" i="2"/>
  <c r="CA26" i="2"/>
  <c r="CA24" i="2"/>
  <c r="CA22" i="2"/>
  <c r="CA20" i="2"/>
  <c r="CA18" i="2"/>
  <c r="CA16" i="2"/>
  <c r="CA14" i="2"/>
  <c r="CA12" i="2"/>
  <c r="BR30" i="2"/>
  <c r="BR28" i="2"/>
  <c r="BR26" i="2"/>
  <c r="BR24" i="2"/>
  <c r="BR22" i="2"/>
  <c r="BR20" i="2"/>
  <c r="BR18" i="2"/>
  <c r="BR16" i="2"/>
  <c r="BR14" i="2"/>
  <c r="BR12" i="2"/>
  <c r="BI30" i="2"/>
  <c r="BI28" i="2"/>
  <c r="BI26" i="2"/>
  <c r="BI24" i="2"/>
  <c r="BI22" i="2"/>
  <c r="BI20" i="2"/>
  <c r="BI18" i="2"/>
  <c r="BI16" i="2"/>
  <c r="BI14" i="2"/>
  <c r="BI12" i="2"/>
  <c r="AZ30" i="2"/>
  <c r="AZ28" i="2"/>
  <c r="AZ26" i="2"/>
  <c r="AZ24" i="2"/>
  <c r="AZ22" i="2"/>
  <c r="AZ20" i="2"/>
  <c r="AZ18" i="2"/>
  <c r="AZ16" i="2"/>
  <c r="AZ14" i="2"/>
  <c r="AZ12" i="2"/>
  <c r="AQ30" i="2"/>
  <c r="AQ28" i="2"/>
  <c r="AQ26" i="2"/>
  <c r="AQ24" i="2"/>
  <c r="AQ22" i="2"/>
  <c r="AQ20" i="2"/>
  <c r="AQ18" i="2"/>
  <c r="AQ16" i="2"/>
  <c r="AQ14" i="2"/>
  <c r="AQ12" i="2"/>
  <c r="AH30" i="2"/>
  <c r="AH28" i="2"/>
  <c r="AH26" i="2"/>
  <c r="AH24" i="2"/>
  <c r="AH22" i="2"/>
  <c r="AH20" i="2"/>
  <c r="AH18" i="2"/>
  <c r="AH16" i="2"/>
  <c r="AH14" i="2"/>
  <c r="AH12" i="2"/>
  <c r="Y11" i="2"/>
  <c r="CI30" i="2"/>
  <c r="CI28" i="2"/>
  <c r="CI26" i="2"/>
  <c r="CI24" i="2"/>
  <c r="CI22" i="2"/>
  <c r="CI20" i="2"/>
  <c r="CI18" i="2"/>
  <c r="CI16" i="2"/>
  <c r="CI14" i="2"/>
  <c r="CI12" i="2"/>
  <c r="BZ30" i="2"/>
  <c r="BZ28" i="2"/>
  <c r="BZ26" i="2"/>
  <c r="BZ24" i="2"/>
  <c r="BZ22" i="2"/>
  <c r="BZ20" i="2"/>
  <c r="BZ18" i="2"/>
  <c r="BZ16" i="2"/>
  <c r="BZ14" i="2"/>
  <c r="BZ12" i="2"/>
  <c r="BQ30" i="2"/>
  <c r="BQ28" i="2"/>
  <c r="BQ26" i="2"/>
  <c r="BQ24" i="2"/>
  <c r="BQ22" i="2"/>
  <c r="BQ20" i="2"/>
  <c r="BQ18" i="2"/>
  <c r="BQ16" i="2"/>
  <c r="BQ14" i="2"/>
  <c r="BQ12" i="2"/>
  <c r="BH30" i="2"/>
  <c r="BH28" i="2"/>
  <c r="BH26" i="2"/>
  <c r="BH24" i="2"/>
  <c r="BH22" i="2"/>
  <c r="BH20" i="2"/>
  <c r="BH18" i="2"/>
  <c r="BH16" i="2"/>
  <c r="BH14" i="2"/>
  <c r="BH12" i="2"/>
  <c r="AY30" i="2"/>
  <c r="AY28" i="2"/>
  <c r="AY26" i="2"/>
  <c r="AY24" i="2"/>
  <c r="AY22" i="2"/>
  <c r="AY20" i="2"/>
  <c r="AY18" i="2"/>
  <c r="AY16" i="2"/>
  <c r="AY14" i="2"/>
  <c r="AY12" i="2"/>
  <c r="AP30" i="2"/>
  <c r="AP28" i="2"/>
  <c r="AP26" i="2"/>
  <c r="AP24" i="2"/>
  <c r="AP22" i="2"/>
  <c r="AP20" i="2"/>
  <c r="AP18" i="2"/>
  <c r="AP16" i="2"/>
  <c r="AP14" i="2"/>
  <c r="AP12" i="2"/>
  <c r="AG30" i="2"/>
  <c r="AG28" i="2"/>
  <c r="AG26" i="2"/>
  <c r="AG24" i="2"/>
  <c r="AG22" i="2"/>
  <c r="AG20" i="2"/>
  <c r="AG18" i="2"/>
  <c r="AG16" i="2"/>
  <c r="AG14" i="2"/>
  <c r="AG12" i="2"/>
  <c r="X11" i="2"/>
  <c r="CJ29" i="2"/>
  <c r="CJ19" i="2"/>
  <c r="CJ15" i="2"/>
  <c r="CJ11" i="2"/>
  <c r="CA25" i="2"/>
  <c r="CA17" i="2"/>
  <c r="BR29" i="2"/>
  <c r="BR19" i="2"/>
  <c r="BR11" i="2"/>
  <c r="BI21" i="2"/>
  <c r="BI11" i="2"/>
  <c r="AZ23" i="2"/>
  <c r="AZ13" i="2"/>
  <c r="AQ23" i="2"/>
  <c r="CH30" i="2"/>
  <c r="CH28" i="2"/>
  <c r="CH26" i="2"/>
  <c r="CH24" i="2"/>
  <c r="CH22" i="2"/>
  <c r="CH20" i="2"/>
  <c r="CH18" i="2"/>
  <c r="CH16" i="2"/>
  <c r="CH14" i="2"/>
  <c r="CH12" i="2"/>
  <c r="BY30" i="2"/>
  <c r="BY28" i="2"/>
  <c r="BY26" i="2"/>
  <c r="BY24" i="2"/>
  <c r="BY22" i="2"/>
  <c r="BY20" i="2"/>
  <c r="BY18" i="2"/>
  <c r="BY16" i="2"/>
  <c r="BY14" i="2"/>
  <c r="BY12" i="2"/>
  <c r="BP30" i="2"/>
  <c r="BP28" i="2"/>
  <c r="BP26" i="2"/>
  <c r="BP24" i="2"/>
  <c r="BP22" i="2"/>
  <c r="BP20" i="2"/>
  <c r="BP18" i="2"/>
  <c r="BP16" i="2"/>
  <c r="BP14" i="2"/>
  <c r="BP12" i="2"/>
  <c r="BG30" i="2"/>
  <c r="BG28" i="2"/>
  <c r="BG26" i="2"/>
  <c r="BG24" i="2"/>
  <c r="BG22" i="2"/>
  <c r="BG20" i="2"/>
  <c r="BG18" i="2"/>
  <c r="BG16" i="2"/>
  <c r="BG14" i="2"/>
  <c r="BG12" i="2"/>
  <c r="AX30" i="2"/>
  <c r="AX28" i="2"/>
  <c r="AX26" i="2"/>
  <c r="AX24" i="2"/>
  <c r="AX22" i="2"/>
  <c r="AX20" i="2"/>
  <c r="AX18" i="2"/>
  <c r="AX16" i="2"/>
  <c r="AX14" i="2"/>
  <c r="AX12" i="2"/>
  <c r="AO30" i="2"/>
  <c r="AO28" i="2"/>
  <c r="AO26" i="2"/>
  <c r="AO24" i="2"/>
  <c r="AO22" i="2"/>
  <c r="AO20" i="2"/>
  <c r="AO18" i="2"/>
  <c r="AO16" i="2"/>
  <c r="AO14" i="2"/>
  <c r="AO12" i="2"/>
  <c r="AF30" i="2"/>
  <c r="AF28" i="2"/>
  <c r="AF26" i="2"/>
  <c r="AF24" i="2"/>
  <c r="AF22" i="2"/>
  <c r="AF20" i="2"/>
  <c r="AF18" i="2"/>
  <c r="AF16" i="2"/>
  <c r="AF14" i="2"/>
  <c r="AF12" i="2"/>
  <c r="W11" i="2"/>
  <c r="CJ23" i="2"/>
  <c r="CA29" i="2"/>
  <c r="CA21" i="2"/>
  <c r="CA11" i="2"/>
  <c r="BR21" i="2"/>
  <c r="BR13" i="2"/>
  <c r="BI23" i="2"/>
  <c r="BI15" i="2"/>
  <c r="AZ27" i="2"/>
  <c r="AZ17" i="2"/>
  <c r="AZ11" i="2"/>
  <c r="AQ19" i="2"/>
  <c r="AH27" i="2"/>
  <c r="CG30" i="2"/>
  <c r="CG28" i="2"/>
  <c r="CG26" i="2"/>
  <c r="CG24" i="2"/>
  <c r="CG22" i="2"/>
  <c r="CG20" i="2"/>
  <c r="CG18" i="2"/>
  <c r="CG16" i="2"/>
  <c r="CG14" i="2"/>
  <c r="CG12" i="2"/>
  <c r="BX30" i="2"/>
  <c r="BX28" i="2"/>
  <c r="BX26" i="2"/>
  <c r="BX24" i="2"/>
  <c r="BX22" i="2"/>
  <c r="BX20" i="2"/>
  <c r="BX18" i="2"/>
  <c r="BX16" i="2"/>
  <c r="BX14" i="2"/>
  <c r="BX12" i="2"/>
  <c r="BO30" i="2"/>
  <c r="BO28" i="2"/>
  <c r="BO26" i="2"/>
  <c r="BO24" i="2"/>
  <c r="BO22" i="2"/>
  <c r="BO20" i="2"/>
  <c r="BO18" i="2"/>
  <c r="BO16" i="2"/>
  <c r="BO14" i="2"/>
  <c r="BO12" i="2"/>
  <c r="BF30" i="2"/>
  <c r="BF28" i="2"/>
  <c r="BF26" i="2"/>
  <c r="BF24" i="2"/>
  <c r="BF22" i="2"/>
  <c r="BF20" i="2"/>
  <c r="BF18" i="2"/>
  <c r="BF16" i="2"/>
  <c r="BF14" i="2"/>
  <c r="BF12" i="2"/>
  <c r="AW30" i="2"/>
  <c r="AW28" i="2"/>
  <c r="AW26" i="2"/>
  <c r="AW24" i="2"/>
  <c r="AW22" i="2"/>
  <c r="AW20" i="2"/>
  <c r="AW18" i="2"/>
  <c r="AW16" i="2"/>
  <c r="AW14" i="2"/>
  <c r="AW12" i="2"/>
  <c r="AN30" i="2"/>
  <c r="AN28" i="2"/>
  <c r="AN26" i="2"/>
  <c r="AN24" i="2"/>
  <c r="AN22" i="2"/>
  <c r="AN20" i="2"/>
  <c r="AN18" i="2"/>
  <c r="AN16" i="2"/>
  <c r="AN14" i="2"/>
  <c r="AN12" i="2"/>
  <c r="AE30" i="2"/>
  <c r="AE28" i="2"/>
  <c r="AE26" i="2"/>
  <c r="AE24" i="2"/>
  <c r="AE22" i="2"/>
  <c r="AE20" i="2"/>
  <c r="AE18" i="2"/>
  <c r="AE16" i="2"/>
  <c r="AE14" i="2"/>
  <c r="AE12" i="2"/>
  <c r="V11" i="2"/>
  <c r="CJ25" i="2"/>
  <c r="BR25" i="2"/>
  <c r="BI29" i="2"/>
  <c r="BI13" i="2"/>
  <c r="AZ21" i="2"/>
  <c r="AQ25" i="2"/>
  <c r="AQ15" i="2"/>
  <c r="CF30" i="2"/>
  <c r="CF28" i="2"/>
  <c r="CF26" i="2"/>
  <c r="CF24" i="2"/>
  <c r="CF22" i="2"/>
  <c r="CF20" i="2"/>
  <c r="CF18" i="2"/>
  <c r="CF16" i="2"/>
  <c r="CF14" i="2"/>
  <c r="CF12" i="2"/>
  <c r="BW30" i="2"/>
  <c r="BW28" i="2"/>
  <c r="BW26" i="2"/>
  <c r="BW24" i="2"/>
  <c r="BW22" i="2"/>
  <c r="BW20" i="2"/>
  <c r="BW18" i="2"/>
  <c r="BW16" i="2"/>
  <c r="BW14" i="2"/>
  <c r="BW12" i="2"/>
  <c r="BN30" i="2"/>
  <c r="BN28" i="2"/>
  <c r="BN26" i="2"/>
  <c r="BN24" i="2"/>
  <c r="BN22" i="2"/>
  <c r="BN20" i="2"/>
  <c r="BN18" i="2"/>
  <c r="BN16" i="2"/>
  <c r="BN14" i="2"/>
  <c r="BN12" i="2"/>
  <c r="BE30" i="2"/>
  <c r="BE28" i="2"/>
  <c r="BE26" i="2"/>
  <c r="BE24" i="2"/>
  <c r="BE22" i="2"/>
  <c r="BE20" i="2"/>
  <c r="BE18" i="2"/>
  <c r="BE16" i="2"/>
  <c r="BE14" i="2"/>
  <c r="BE12" i="2"/>
  <c r="AV30" i="2"/>
  <c r="AV28" i="2"/>
  <c r="AV26" i="2"/>
  <c r="AV24" i="2"/>
  <c r="AV22" i="2"/>
  <c r="AV20" i="2"/>
  <c r="AV18" i="2"/>
  <c r="AV16" i="2"/>
  <c r="AV14" i="2"/>
  <c r="AV12" i="2"/>
  <c r="AM30" i="2"/>
  <c r="AM28" i="2"/>
  <c r="AM26" i="2"/>
  <c r="AM24" i="2"/>
  <c r="AM22" i="2"/>
  <c r="AM20" i="2"/>
  <c r="AM18" i="2"/>
  <c r="AM16" i="2"/>
  <c r="AM14" i="2"/>
  <c r="AM12" i="2"/>
  <c r="AD30" i="2"/>
  <c r="AD28" i="2"/>
  <c r="AD26" i="2"/>
  <c r="AD24" i="2"/>
  <c r="AD22" i="2"/>
  <c r="AD20" i="2"/>
  <c r="AD18" i="2"/>
  <c r="AD16" i="2"/>
  <c r="AD14" i="2"/>
  <c r="AD12" i="2"/>
  <c r="U11" i="2"/>
  <c r="CJ27" i="2"/>
  <c r="CJ17" i="2"/>
  <c r="CJ13" i="2"/>
  <c r="CA27" i="2"/>
  <c r="CA19" i="2"/>
  <c r="CA13" i="2"/>
  <c r="BR23" i="2"/>
  <c r="BR15" i="2"/>
  <c r="BI25" i="2"/>
  <c r="BI19" i="2"/>
  <c r="AZ29" i="2"/>
  <c r="AZ19" i="2"/>
  <c r="AQ27" i="2"/>
  <c r="AQ17" i="2"/>
  <c r="CE30" i="2"/>
  <c r="CE28" i="2"/>
  <c r="CE26" i="2"/>
  <c r="CE24" i="2"/>
  <c r="CE22" i="2"/>
  <c r="CE20" i="2"/>
  <c r="CE18" i="2"/>
  <c r="CE16" i="2"/>
  <c r="CE14" i="2"/>
  <c r="CE12" i="2"/>
  <c r="BV30" i="2"/>
  <c r="BV28" i="2"/>
  <c r="BV26" i="2"/>
  <c r="BV24" i="2"/>
  <c r="BV22" i="2"/>
  <c r="BV20" i="2"/>
  <c r="BV18" i="2"/>
  <c r="BV16" i="2"/>
  <c r="BV14" i="2"/>
  <c r="BV12" i="2"/>
  <c r="BM30" i="2"/>
  <c r="BM28" i="2"/>
  <c r="BM26" i="2"/>
  <c r="BM24" i="2"/>
  <c r="BM22" i="2"/>
  <c r="BM20" i="2"/>
  <c r="BM18" i="2"/>
  <c r="BM16" i="2"/>
  <c r="BM14" i="2"/>
  <c r="BM12" i="2"/>
  <c r="BD30" i="2"/>
  <c r="BD28" i="2"/>
  <c r="BD26" i="2"/>
  <c r="BD24" i="2"/>
  <c r="BD22" i="2"/>
  <c r="BD20" i="2"/>
  <c r="BD18" i="2"/>
  <c r="BD16" i="2"/>
  <c r="BD14" i="2"/>
  <c r="BD12" i="2"/>
  <c r="AU30" i="2"/>
  <c r="AU28" i="2"/>
  <c r="AU26" i="2"/>
  <c r="AU24" i="2"/>
  <c r="AU22" i="2"/>
  <c r="AU20" i="2"/>
  <c r="AU18" i="2"/>
  <c r="AU16" i="2"/>
  <c r="AU14" i="2"/>
  <c r="AU12" i="2"/>
  <c r="AL30" i="2"/>
  <c r="AL28" i="2"/>
  <c r="AL26" i="2"/>
  <c r="AL24" i="2"/>
  <c r="AL22" i="2"/>
  <c r="AL20" i="2"/>
  <c r="AL18" i="2"/>
  <c r="AL16" i="2"/>
  <c r="AL14" i="2"/>
  <c r="AL12" i="2"/>
  <c r="AC30" i="2"/>
  <c r="AC28" i="2"/>
  <c r="AC26" i="2"/>
  <c r="AC24" i="2"/>
  <c r="AC22" i="2"/>
  <c r="AC20" i="2"/>
  <c r="AC18" i="2"/>
  <c r="AC16" i="2"/>
  <c r="AC14" i="2"/>
  <c r="AC12" i="2"/>
  <c r="T11" i="2"/>
  <c r="CJ21" i="2"/>
  <c r="CA23" i="2"/>
  <c r="CA15" i="2"/>
  <c r="BR27" i="2"/>
  <c r="BR17" i="2"/>
  <c r="BI27" i="2"/>
  <c r="BI17" i="2"/>
  <c r="AZ25" i="2"/>
  <c r="AZ15" i="2"/>
  <c r="AQ29" i="2"/>
  <c r="AQ21" i="2"/>
  <c r="AQ11" i="2"/>
  <c r="CI29" i="2"/>
  <c r="CG25" i="2"/>
  <c r="CE21" i="2"/>
  <c r="CH15" i="2"/>
  <c r="CF11" i="2"/>
  <c r="BZ25" i="2"/>
  <c r="BX21" i="2"/>
  <c r="BV17" i="2"/>
  <c r="BY11" i="2"/>
  <c r="BN27" i="2"/>
  <c r="BQ21" i="2"/>
  <c r="BO17" i="2"/>
  <c r="BM13" i="2"/>
  <c r="BG27" i="2"/>
  <c r="BE23" i="2"/>
  <c r="BH17" i="2"/>
  <c r="BF13" i="2"/>
  <c r="AU29" i="2"/>
  <c r="AX23" i="2"/>
  <c r="AV19" i="2"/>
  <c r="AY13" i="2"/>
  <c r="AN29" i="2"/>
  <c r="AL25" i="2"/>
  <c r="AO19" i="2"/>
  <c r="AM15" i="2"/>
  <c r="AL11" i="2"/>
  <c r="AH25" i="2"/>
  <c r="AH21" i="2"/>
  <c r="AH17" i="2"/>
  <c r="AH13" i="2"/>
  <c r="AC25" i="2"/>
  <c r="CH27" i="2"/>
  <c r="BV29" i="2"/>
  <c r="BW19" i="2"/>
  <c r="BM25" i="2"/>
  <c r="BN15" i="2"/>
  <c r="BD21" i="2"/>
  <c r="AW21" i="2"/>
  <c r="AM27" i="2"/>
  <c r="AC29" i="2"/>
  <c r="AH15" i="2"/>
  <c r="CH17" i="2"/>
  <c r="BN29" i="2"/>
  <c r="BM15" i="2"/>
  <c r="BH19" i="2"/>
  <c r="BD11" i="2"/>
  <c r="AW11" i="2"/>
  <c r="AG27" i="2"/>
  <c r="AG15" i="2"/>
  <c r="CI21" i="2"/>
  <c r="BZ17" i="2"/>
  <c r="BN19" i="2"/>
  <c r="BG19" i="2"/>
  <c r="AX15" i="2"/>
  <c r="AL17" i="2"/>
  <c r="AF19" i="2"/>
  <c r="CH21" i="2"/>
  <c r="BV23" i="2"/>
  <c r="BO23" i="2"/>
  <c r="BE29" i="2"/>
  <c r="AX29" i="2"/>
  <c r="AO25" i="2"/>
  <c r="AO11" i="2"/>
  <c r="CH29" i="2"/>
  <c r="CF25" i="2"/>
  <c r="CI19" i="2"/>
  <c r="CG15" i="2"/>
  <c r="CE11" i="2"/>
  <c r="BY25" i="2"/>
  <c r="BW21" i="2"/>
  <c r="BZ15" i="2"/>
  <c r="BX11" i="2"/>
  <c r="BM27" i="2"/>
  <c r="BP21" i="2"/>
  <c r="BN17" i="2"/>
  <c r="BQ11" i="2"/>
  <c r="BF27" i="2"/>
  <c r="BD23" i="2"/>
  <c r="BG17" i="2"/>
  <c r="BE13" i="2"/>
  <c r="AY27" i="2"/>
  <c r="AW23" i="2"/>
  <c r="AU19" i="2"/>
  <c r="AX13" i="2"/>
  <c r="AM29" i="2"/>
  <c r="AP23" i="2"/>
  <c r="AN19" i="2"/>
  <c r="AL15" i="2"/>
  <c r="AH29" i="2"/>
  <c r="AG25" i="2"/>
  <c r="AG21" i="2"/>
  <c r="AG17" i="2"/>
  <c r="AG13" i="2"/>
  <c r="CF29" i="2"/>
  <c r="BZ19" i="2"/>
  <c r="BP25" i="2"/>
  <c r="BQ15" i="2"/>
  <c r="BD27" i="2"/>
  <c r="BG21" i="2"/>
  <c r="BH11" i="2"/>
  <c r="AX17" i="2"/>
  <c r="AP27" i="2"/>
  <c r="AL19" i="2"/>
  <c r="AF29" i="2"/>
  <c r="AE21" i="2"/>
  <c r="AE13" i="2"/>
  <c r="AN13" i="2"/>
  <c r="AC17" i="2"/>
  <c r="CI17" i="2"/>
  <c r="BO29" i="2"/>
  <c r="BF25" i="2"/>
  <c r="AY25" i="2"/>
  <c r="AX11" i="2"/>
  <c r="AN17" i="2"/>
  <c r="AH23" i="2"/>
  <c r="AH11" i="2"/>
  <c r="CE23" i="2"/>
  <c r="BZ27" i="2"/>
  <c r="BV19" i="2"/>
  <c r="BQ23" i="2"/>
  <c r="BG29" i="2"/>
  <c r="BF15" i="2"/>
  <c r="AY15" i="2"/>
  <c r="AO21" i="2"/>
  <c r="AG23" i="2"/>
  <c r="CF27" i="2"/>
  <c r="BW23" i="2"/>
  <c r="BP23" i="2"/>
  <c r="BD25" i="2"/>
  <c r="AW25" i="2"/>
  <c r="AV11" i="2"/>
  <c r="AF27" i="2"/>
  <c r="AF15" i="2"/>
  <c r="CI11" i="2"/>
  <c r="BW13" i="2"/>
  <c r="BP13" i="2"/>
  <c r="BF19" i="2"/>
  <c r="AY19" i="2"/>
  <c r="AP15" i="2"/>
  <c r="AE19" i="2"/>
  <c r="CG29" i="2"/>
  <c r="CE25" i="2"/>
  <c r="CH19" i="2"/>
  <c r="CF15" i="2"/>
  <c r="BZ29" i="2"/>
  <c r="BX25" i="2"/>
  <c r="BV21" i="2"/>
  <c r="BY15" i="2"/>
  <c r="BW11" i="2"/>
  <c r="BQ25" i="2"/>
  <c r="BO21" i="2"/>
  <c r="BM17" i="2"/>
  <c r="BP11" i="2"/>
  <c r="BE27" i="2"/>
  <c r="BH21" i="2"/>
  <c r="BF17" i="2"/>
  <c r="BD13" i="2"/>
  <c r="AX27" i="2"/>
  <c r="AV23" i="2"/>
  <c r="AY17" i="2"/>
  <c r="AW13" i="2"/>
  <c r="AL29" i="2"/>
  <c r="AO23" i="2"/>
  <c r="AM19" i="2"/>
  <c r="AQ13" i="2"/>
  <c r="AG29" i="2"/>
  <c r="AF25" i="2"/>
  <c r="AF21" i="2"/>
  <c r="AF17" i="2"/>
  <c r="AF13" i="2"/>
  <c r="CI23" i="2"/>
  <c r="CG19" i="2"/>
  <c r="CE15" i="2"/>
  <c r="BY29" i="2"/>
  <c r="BW25" i="2"/>
  <c r="BX15" i="2"/>
  <c r="BV11" i="2"/>
  <c r="BN21" i="2"/>
  <c r="BO11" i="2"/>
  <c r="BE17" i="2"/>
  <c r="AW27" i="2"/>
  <c r="AU23" i="2"/>
  <c r="AV13" i="2"/>
  <c r="AN23" i="2"/>
  <c r="AP13" i="2"/>
  <c r="AE25" i="2"/>
  <c r="AE17" i="2"/>
  <c r="AC13" i="2"/>
  <c r="CF23" i="2"/>
  <c r="CG13" i="2"/>
  <c r="BY23" i="2"/>
  <c r="BZ13" i="2"/>
  <c r="BP19" i="2"/>
  <c r="BH29" i="2"/>
  <c r="BG15" i="2"/>
  <c r="BE11" i="2"/>
  <c r="AU17" i="2"/>
  <c r="AP21" i="2"/>
  <c r="AM13" i="2"/>
  <c r="AH19" i="2"/>
  <c r="CG27" i="2"/>
  <c r="CF13" i="2"/>
  <c r="BX23" i="2"/>
  <c r="BY13" i="2"/>
  <c r="BO19" i="2"/>
  <c r="BE25" i="2"/>
  <c r="AV21" i="2"/>
  <c r="AL27" i="2"/>
  <c r="AM17" i="2"/>
  <c r="AG19" i="2"/>
  <c r="CG17" i="2"/>
  <c r="BY27" i="2"/>
  <c r="BM29" i="2"/>
  <c r="BF29" i="2"/>
  <c r="BE15" i="2"/>
  <c r="AU21" i="2"/>
  <c r="AN21" i="2"/>
  <c r="AF23" i="2"/>
  <c r="CE27" i="2"/>
  <c r="BX27" i="2"/>
  <c r="BQ27" i="2"/>
  <c r="BH23" i="2"/>
  <c r="AV25" i="2"/>
  <c r="AU11" i="2"/>
  <c r="CE29" i="2"/>
  <c r="CH23" i="2"/>
  <c r="CF19" i="2"/>
  <c r="CI13" i="2"/>
  <c r="BX29" i="2"/>
  <c r="BV25" i="2"/>
  <c r="BY19" i="2"/>
  <c r="BW15" i="2"/>
  <c r="BQ29" i="2"/>
  <c r="BO25" i="2"/>
  <c r="BM21" i="2"/>
  <c r="BP15" i="2"/>
  <c r="BN11" i="2"/>
  <c r="BH25" i="2"/>
  <c r="BF21" i="2"/>
  <c r="BD17" i="2"/>
  <c r="BG11" i="2"/>
  <c r="AV27" i="2"/>
  <c r="AY21" i="2"/>
  <c r="AW17" i="2"/>
  <c r="AU13" i="2"/>
  <c r="AO27" i="2"/>
  <c r="AM23" i="2"/>
  <c r="AP17" i="2"/>
  <c r="AO13" i="2"/>
  <c r="AE29" i="2"/>
  <c r="AD25" i="2"/>
  <c r="AD21" i="2"/>
  <c r="AD17" i="2"/>
  <c r="AD13" i="2"/>
  <c r="CI27" i="2"/>
  <c r="CG23" i="2"/>
  <c r="CE19" i="2"/>
  <c r="CH13" i="2"/>
  <c r="BW29" i="2"/>
  <c r="BZ23" i="2"/>
  <c r="BX19" i="2"/>
  <c r="BV15" i="2"/>
  <c r="BP29" i="2"/>
  <c r="BN25" i="2"/>
  <c r="BQ19" i="2"/>
  <c r="BO15" i="2"/>
  <c r="BM11" i="2"/>
  <c r="BG25" i="2"/>
  <c r="BE21" i="2"/>
  <c r="BH15" i="2"/>
  <c r="BF11" i="2"/>
  <c r="AU27" i="2"/>
  <c r="AX21" i="2"/>
  <c r="AV17" i="2"/>
  <c r="AY11" i="2"/>
  <c r="AN27" i="2"/>
  <c r="AL23" i="2"/>
  <c r="AO17" i="2"/>
  <c r="AD29" i="2"/>
  <c r="AC21" i="2"/>
  <c r="AX25" i="2"/>
  <c r="AL13" i="2"/>
  <c r="AG11" i="2"/>
  <c r="CE13" i="2"/>
  <c r="BX13" i="2"/>
  <c r="BQ13" i="2"/>
  <c r="AY29" i="2"/>
  <c r="AP25" i="2"/>
  <c r="AP11" i="2"/>
  <c r="AF11" i="2"/>
  <c r="CF17" i="2"/>
  <c r="BY17" i="2"/>
  <c r="BM19" i="2"/>
  <c r="BD15" i="2"/>
  <c r="AW15" i="2"/>
  <c r="AM21" i="2"/>
  <c r="AE23" i="2"/>
  <c r="CI25" i="2"/>
  <c r="BX17" i="2"/>
  <c r="BD29" i="2"/>
  <c r="AX19" i="2"/>
  <c r="AN11" i="2"/>
  <c r="AE11" i="2"/>
  <c r="BM23" i="2"/>
  <c r="BQ17" i="2"/>
  <c r="BV27" i="2"/>
  <c r="AE15" i="2"/>
  <c r="AO15" i="2"/>
  <c r="BY21" i="2"/>
  <c r="AC15" i="2"/>
  <c r="CH25" i="2"/>
  <c r="BW17" i="2"/>
  <c r="BH27" i="2"/>
  <c r="AW19" i="2"/>
  <c r="AM11" i="2"/>
  <c r="AD11" i="2"/>
  <c r="CG21" i="2"/>
  <c r="BV13" i="2"/>
  <c r="BG23" i="2"/>
  <c r="AE27" i="2"/>
  <c r="AC11" i="2"/>
  <c r="CF21" i="2"/>
  <c r="BZ11" i="2"/>
  <c r="BF23" i="2"/>
  <c r="AU15" i="2"/>
  <c r="AD27" i="2"/>
  <c r="BH13" i="2"/>
  <c r="AM25" i="2"/>
  <c r="AD19" i="2"/>
  <c r="AW29" i="2"/>
  <c r="AV29" i="2"/>
  <c r="BZ21" i="2"/>
  <c r="AD15" i="2"/>
  <c r="AN15" i="2"/>
  <c r="AV15" i="2"/>
  <c r="CG11" i="2"/>
  <c r="AC19" i="2"/>
  <c r="AP19" i="2"/>
  <c r="AU25" i="2"/>
  <c r="AY23" i="2"/>
  <c r="CE17" i="2"/>
  <c r="BP27" i="2"/>
  <c r="BE19" i="2"/>
  <c r="AP29" i="2"/>
  <c r="AC27" i="2"/>
  <c r="CI15" i="2"/>
  <c r="BO27" i="2"/>
  <c r="BD19" i="2"/>
  <c r="AO29" i="2"/>
  <c r="AD23" i="2"/>
  <c r="CH11" i="2"/>
  <c r="BN23" i="2"/>
  <c r="AN25" i="2"/>
  <c r="AC23" i="2"/>
  <c r="BG13" i="2"/>
  <c r="BW27" i="2"/>
  <c r="AL21" i="2"/>
  <c r="BP17" i="2"/>
  <c r="BO13" i="2"/>
  <c r="BN13" i="2"/>
  <c r="T12" i="2"/>
  <c r="T14" i="2"/>
  <c r="T16" i="2"/>
  <c r="T18" i="2"/>
  <c r="T20" i="2"/>
  <c r="T22" i="2"/>
  <c r="T24" i="2"/>
  <c r="T26" i="2"/>
  <c r="T28" i="2"/>
  <c r="T30" i="2"/>
  <c r="X12" i="2"/>
  <c r="X20" i="2"/>
  <c r="X28" i="2"/>
  <c r="Y14" i="2"/>
  <c r="Y20" i="2"/>
  <c r="Y26" i="2"/>
  <c r="T15" i="2"/>
  <c r="T27" i="2"/>
  <c r="U15" i="2"/>
  <c r="U21" i="2"/>
  <c r="U27" i="2"/>
  <c r="V17" i="2"/>
  <c r="V27" i="2"/>
  <c r="W13" i="2"/>
  <c r="W21" i="2"/>
  <c r="W29" i="2"/>
  <c r="X15" i="2"/>
  <c r="X25" i="2"/>
  <c r="Y13" i="2"/>
  <c r="Y29" i="2"/>
  <c r="U12" i="2"/>
  <c r="U14" i="2"/>
  <c r="U16" i="2"/>
  <c r="U18" i="2"/>
  <c r="U20" i="2"/>
  <c r="U22" i="2"/>
  <c r="U24" i="2"/>
  <c r="U26" i="2"/>
  <c r="U28" i="2"/>
  <c r="U30" i="2"/>
  <c r="X16" i="2"/>
  <c r="X22" i="2"/>
  <c r="X26" i="2"/>
  <c r="Y12" i="2"/>
  <c r="Y22" i="2"/>
  <c r="Y28" i="2"/>
  <c r="T19" i="2"/>
  <c r="T25" i="2"/>
  <c r="U13" i="2"/>
  <c r="U23" i="2"/>
  <c r="U29" i="2"/>
  <c r="V13" i="2"/>
  <c r="V21" i="2"/>
  <c r="V25" i="2"/>
  <c r="W17" i="2"/>
  <c r="W27" i="2"/>
  <c r="X21" i="2"/>
  <c r="Y21" i="2"/>
  <c r="V12" i="2"/>
  <c r="V14" i="2"/>
  <c r="V16" i="2"/>
  <c r="V18" i="2"/>
  <c r="V20" i="2"/>
  <c r="V22" i="2"/>
  <c r="V24" i="2"/>
  <c r="V26" i="2"/>
  <c r="V28" i="2"/>
  <c r="V30" i="2"/>
  <c r="X18" i="2"/>
  <c r="X30" i="2"/>
  <c r="Y16" i="2"/>
  <c r="Y24" i="2"/>
  <c r="Y30" i="2"/>
  <c r="T17" i="2"/>
  <c r="T23" i="2"/>
  <c r="T29" i="2"/>
  <c r="U17" i="2"/>
  <c r="U19" i="2"/>
  <c r="U25" i="2"/>
  <c r="V15" i="2"/>
  <c r="V23" i="2"/>
  <c r="W25" i="2"/>
  <c r="X13" i="2"/>
  <c r="X27" i="2"/>
  <c r="Y17" i="2"/>
  <c r="Y25" i="2"/>
  <c r="W12" i="2"/>
  <c r="W14" i="2"/>
  <c r="W16" i="2"/>
  <c r="W18" i="2"/>
  <c r="W20" i="2"/>
  <c r="W22" i="2"/>
  <c r="W24" i="2"/>
  <c r="W26" i="2"/>
  <c r="W28" i="2"/>
  <c r="W30" i="2"/>
  <c r="X14" i="2"/>
  <c r="X24" i="2"/>
  <c r="Y18" i="2"/>
  <c r="T13" i="2"/>
  <c r="T21" i="2"/>
  <c r="V19" i="2"/>
  <c r="V29" i="2"/>
  <c r="W15" i="2"/>
  <c r="W23" i="2"/>
  <c r="X19" i="2"/>
  <c r="X29" i="2"/>
  <c r="Y19" i="2"/>
  <c r="Y27" i="2"/>
  <c r="W19" i="2"/>
  <c r="X17" i="2"/>
  <c r="X23" i="2"/>
  <c r="Y15" i="2"/>
  <c r="Y23" i="2"/>
  <c r="M57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M53" i="1" l="1"/>
  <c r="M56" i="1" s="1"/>
  <c r="D13" i="1"/>
  <c r="E13" i="1" s="1"/>
  <c r="D14" i="1"/>
  <c r="E14" i="1" s="1"/>
  <c r="D40" i="1"/>
  <c r="E40" i="1" s="1"/>
  <c r="D28" i="1"/>
  <c r="E28" i="1" s="1"/>
  <c r="D16" i="1"/>
  <c r="E16" i="1" s="1"/>
  <c r="D48" i="1"/>
  <c r="E48" i="1" s="1"/>
  <c r="D36" i="1"/>
  <c r="E36" i="1" s="1"/>
  <c r="D24" i="1"/>
  <c r="E24" i="1" s="1"/>
  <c r="D47" i="1"/>
  <c r="E47" i="1" s="1"/>
  <c r="D35" i="1"/>
  <c r="E35" i="1" s="1"/>
  <c r="D23" i="1"/>
  <c r="E23" i="1" s="1"/>
  <c r="D46" i="1"/>
  <c r="E46" i="1" s="1"/>
  <c r="D34" i="1"/>
  <c r="E34" i="1" s="1"/>
  <c r="D22" i="1"/>
  <c r="E22" i="1" s="1"/>
  <c r="D45" i="1"/>
  <c r="E45" i="1" s="1"/>
  <c r="D33" i="1"/>
  <c r="E33" i="1" s="1"/>
  <c r="D21" i="1"/>
  <c r="E21" i="1" s="1"/>
  <c r="D44" i="1"/>
  <c r="E44" i="1" s="1"/>
  <c r="D32" i="1"/>
  <c r="E32" i="1" s="1"/>
  <c r="D20" i="1"/>
  <c r="E20" i="1" s="1"/>
  <c r="D43" i="1"/>
  <c r="E43" i="1" s="1"/>
  <c r="D31" i="1"/>
  <c r="E31" i="1" s="1"/>
  <c r="D19" i="1"/>
  <c r="E19" i="1" s="1"/>
  <c r="D42" i="1"/>
  <c r="E42" i="1" s="1"/>
  <c r="D30" i="1"/>
  <c r="E30" i="1" s="1"/>
  <c r="D18" i="1"/>
  <c r="E18" i="1" s="1"/>
  <c r="D41" i="1"/>
  <c r="E41" i="1" s="1"/>
  <c r="D29" i="1"/>
  <c r="E29" i="1" s="1"/>
  <c r="D17" i="1"/>
  <c r="E17" i="1" s="1"/>
  <c r="D39" i="1"/>
  <c r="E39" i="1" s="1"/>
  <c r="D15" i="1"/>
  <c r="E15" i="1" s="1"/>
  <c r="D50" i="1"/>
  <c r="E50" i="1" s="1"/>
  <c r="D38" i="1"/>
  <c r="E38" i="1" s="1"/>
  <c r="D26" i="1"/>
  <c r="E26" i="1" s="1"/>
  <c r="D27" i="1"/>
  <c r="E27" i="1" s="1"/>
  <c r="D49" i="1"/>
  <c r="E49" i="1" s="1"/>
  <c r="D37" i="1"/>
  <c r="E37" i="1" s="1"/>
  <c r="D25" i="1"/>
  <c r="E25" i="1" s="1"/>
  <c r="AH11" i="1" l="1"/>
  <c r="AF11" i="1"/>
  <c r="AG11" i="1"/>
  <c r="AC11" i="1"/>
  <c r="AE11" i="1"/>
  <c r="AD11" i="1"/>
  <c r="CJ30" i="1"/>
  <c r="CA26" i="1"/>
  <c r="BR22" i="1"/>
  <c r="BI18" i="1"/>
  <c r="AZ14" i="1"/>
  <c r="AH30" i="1"/>
  <c r="CH28" i="1"/>
  <c r="BY24" i="1"/>
  <c r="BP20" i="1"/>
  <c r="BG16" i="1"/>
  <c r="AX12" i="1"/>
  <c r="AF28" i="1"/>
  <c r="BW16" i="1"/>
  <c r="CG30" i="1"/>
  <c r="BX26" i="1"/>
  <c r="BO22" i="1"/>
  <c r="BF18" i="1"/>
  <c r="AW14" i="1"/>
  <c r="AE30" i="1"/>
  <c r="BW18" i="1"/>
  <c r="AV30" i="1"/>
  <c r="CE30" i="1"/>
  <c r="BV26" i="1"/>
  <c r="BM22" i="1"/>
  <c r="BD18" i="1"/>
  <c r="AU14" i="1"/>
  <c r="AC30" i="1"/>
  <c r="CJ25" i="1"/>
  <c r="CI29" i="1"/>
  <c r="BN25" i="1"/>
  <c r="AY24" i="1"/>
  <c r="AG28" i="1"/>
  <c r="AL13" i="1"/>
  <c r="BZ21" i="1"/>
  <c r="BD21" i="1"/>
  <c r="AN23" i="1"/>
  <c r="CI24" i="1"/>
  <c r="AE21" i="1"/>
  <c r="AQ21" i="1"/>
  <c r="AP27" i="1"/>
  <c r="BX25" i="1"/>
  <c r="BH23" i="1"/>
  <c r="AQ25" i="1"/>
  <c r="CE25" i="1"/>
  <c r="AY20" i="1"/>
  <c r="BH29" i="1"/>
  <c r="BM27" i="1"/>
  <c r="BV17" i="1"/>
  <c r="CF29" i="1"/>
  <c r="BR23" i="1"/>
  <c r="AY23" i="1"/>
  <c r="AG27" i="1"/>
  <c r="BQ20" i="1"/>
  <c r="AF27" i="1"/>
  <c r="AV20" i="1"/>
  <c r="BD23" i="1"/>
  <c r="BP19" i="1"/>
  <c r="CF11" i="1"/>
  <c r="BZ15" i="1"/>
  <c r="AQ23" i="1"/>
  <c r="AP30" i="1"/>
  <c r="AD23" i="1"/>
  <c r="BE15" i="1"/>
  <c r="BR11" i="1"/>
  <c r="BZ12" i="1"/>
  <c r="BN19" i="1"/>
  <c r="CF15" i="1"/>
  <c r="AO21" i="1"/>
  <c r="BF15" i="1"/>
  <c r="CA18" i="1"/>
  <c r="AH22" i="1"/>
  <c r="BY16" i="1"/>
  <c r="AX28" i="1"/>
  <c r="CG22" i="1"/>
  <c r="AN26" i="1"/>
  <c r="BN22" i="1"/>
  <c r="BM14" i="1"/>
  <c r="CI13" i="1"/>
  <c r="BW13" i="1"/>
  <c r="CH23" i="1"/>
  <c r="AQ13" i="1"/>
  <c r="AZ25" i="1"/>
  <c r="AY11" i="1"/>
  <c r="AQ27" i="1"/>
  <c r="BH11" i="1"/>
  <c r="CJ28" i="1"/>
  <c r="CA24" i="1"/>
  <c r="BR20" i="1"/>
  <c r="BI16" i="1"/>
  <c r="AZ12" i="1"/>
  <c r="AH28" i="1"/>
  <c r="CH26" i="1"/>
  <c r="BY22" i="1"/>
  <c r="BP18" i="1"/>
  <c r="BG14" i="1"/>
  <c r="AO30" i="1"/>
  <c r="AF26" i="1"/>
  <c r="BW12" i="1"/>
  <c r="CG28" i="1"/>
  <c r="BX24" i="1"/>
  <c r="BO20" i="1"/>
  <c r="BF16" i="1"/>
  <c r="AW12" i="1"/>
  <c r="AE28" i="1"/>
  <c r="BW14" i="1"/>
  <c r="CF30" i="1"/>
  <c r="CE28" i="1"/>
  <c r="BV24" i="1"/>
  <c r="BM20" i="1"/>
  <c r="BD16" i="1"/>
  <c r="AU12" i="1"/>
  <c r="AC28" i="1"/>
  <c r="CJ23" i="1"/>
  <c r="CI25" i="1"/>
  <c r="BP21" i="1"/>
  <c r="AX21" i="1"/>
  <c r="AF25" i="1"/>
  <c r="AC21" i="1"/>
  <c r="BZ18" i="1"/>
  <c r="BF17" i="1"/>
  <c r="AM20" i="1"/>
  <c r="BZ28" i="1"/>
  <c r="AD12" i="1"/>
  <c r="AM13" i="1"/>
  <c r="AL19" i="1"/>
  <c r="BY21" i="1"/>
  <c r="BH20" i="1"/>
  <c r="AM23" i="1"/>
  <c r="CE17" i="1"/>
  <c r="AY14" i="1"/>
  <c r="BE23" i="1"/>
  <c r="BQ16" i="1"/>
  <c r="BN23" i="1"/>
  <c r="CF25" i="1"/>
  <c r="BM21" i="1"/>
  <c r="AU21" i="1"/>
  <c r="AC25" i="1"/>
  <c r="BP13" i="1"/>
  <c r="AF21" i="1"/>
  <c r="AW11" i="1"/>
  <c r="BH12" i="1"/>
  <c r="BF29" i="1"/>
  <c r="CA15" i="1"/>
  <c r="AO15" i="1"/>
  <c r="BM23" i="1"/>
  <c r="AH25" i="1"/>
  <c r="AF23" i="1"/>
  <c r="CI18" i="1"/>
  <c r="AN27" i="1"/>
  <c r="BH21" i="1"/>
  <c r="BF21" i="1"/>
  <c r="AV28" i="1"/>
  <c r="BG25" i="1"/>
  <c r="BH18" i="1"/>
  <c r="AY16" i="1"/>
  <c r="BR14" i="1"/>
  <c r="AO24" i="1"/>
  <c r="BX18" i="1"/>
  <c r="AE22" i="1"/>
  <c r="BV18" i="1"/>
  <c r="AC22" i="1"/>
  <c r="AY12" i="1"/>
  <c r="AN11" i="1"/>
  <c r="CG23" i="1"/>
  <c r="CA13" i="1"/>
  <c r="CF13" i="1"/>
  <c r="BE13" i="1"/>
  <c r="BW27" i="1"/>
  <c r="BD29" i="1"/>
  <c r="CJ26" i="1"/>
  <c r="CA22" i="1"/>
  <c r="BR18" i="1"/>
  <c r="BI14" i="1"/>
  <c r="AQ30" i="1"/>
  <c r="AH26" i="1"/>
  <c r="CH24" i="1"/>
  <c r="BY20" i="1"/>
  <c r="BP16" i="1"/>
  <c r="BG12" i="1"/>
  <c r="AO28" i="1"/>
  <c r="AF24" i="1"/>
  <c r="BN28" i="1"/>
  <c r="CG26" i="1"/>
  <c r="BX22" i="1"/>
  <c r="BO18" i="1"/>
  <c r="BF14" i="1"/>
  <c r="AN30" i="1"/>
  <c r="AE26" i="1"/>
  <c r="BN30" i="1"/>
  <c r="CF28" i="1"/>
  <c r="CE26" i="1"/>
  <c r="BV22" i="1"/>
  <c r="BM18" i="1"/>
  <c r="BD14" i="1"/>
  <c r="AL30" i="1"/>
  <c r="AC26" i="1"/>
  <c r="CJ21" i="1"/>
  <c r="CI21" i="1"/>
  <c r="BR17" i="1"/>
  <c r="AY18" i="1"/>
  <c r="AG22" i="1"/>
  <c r="CG27" i="1"/>
  <c r="BW15" i="1"/>
  <c r="BH13" i="1"/>
  <c r="AN17" i="1"/>
  <c r="BX17" i="1"/>
  <c r="CI19" i="1"/>
  <c r="AH23" i="1"/>
  <c r="AC27" i="1"/>
  <c r="CA17" i="1"/>
  <c r="BE17" i="1"/>
  <c r="AQ19" i="1"/>
  <c r="BV29" i="1"/>
  <c r="AP28" i="1"/>
  <c r="BD13" i="1"/>
  <c r="BI25" i="1"/>
  <c r="BM13" i="1"/>
  <c r="CF21" i="1"/>
  <c r="BO17" i="1"/>
  <c r="AY17" i="1"/>
  <c r="AG21" i="1"/>
  <c r="BD27" i="1"/>
  <c r="AF15" i="1"/>
  <c r="AM22" i="1"/>
  <c r="AV23" i="1"/>
  <c r="BG15" i="1"/>
  <c r="BO25" i="1"/>
  <c r="AF17" i="1"/>
  <c r="BQ12" i="1"/>
  <c r="BV27" i="1"/>
  <c r="CF19" i="1"/>
  <c r="BQ18" i="1"/>
  <c r="AE29" i="1"/>
  <c r="BG11" i="1"/>
  <c r="AY21" i="1"/>
  <c r="AN21" i="1"/>
  <c r="AO27" i="1"/>
  <c r="AM12" i="1"/>
  <c r="AG20" i="1"/>
  <c r="AZ30" i="1"/>
  <c r="BN20" i="1"/>
  <c r="AW30" i="1"/>
  <c r="CF24" i="1"/>
  <c r="AU30" i="1"/>
  <c r="CJ17" i="1"/>
  <c r="AG16" i="1"/>
  <c r="AW27" i="1"/>
  <c r="BM17" i="1"/>
  <c r="BX11" i="1"/>
  <c r="AP16" i="1"/>
  <c r="AY25" i="1"/>
  <c r="AG15" i="1"/>
  <c r="AD24" i="1"/>
  <c r="BD25" i="1"/>
  <c r="BE11" i="1"/>
  <c r="CJ24" i="1"/>
  <c r="CA20" i="1"/>
  <c r="BR16" i="1"/>
  <c r="BI12" i="1"/>
  <c r="AQ28" i="1"/>
  <c r="AH24" i="1"/>
  <c r="CH22" i="1"/>
  <c r="BY18" i="1"/>
  <c r="BP14" i="1"/>
  <c r="AX30" i="1"/>
  <c r="AO26" i="1"/>
  <c r="AF22" i="1"/>
  <c r="BN24" i="1"/>
  <c r="CG24" i="1"/>
  <c r="BX20" i="1"/>
  <c r="BO16" i="1"/>
  <c r="BF12" i="1"/>
  <c r="AN28" i="1"/>
  <c r="AE24" i="1"/>
  <c r="BN26" i="1"/>
  <c r="CF26" i="1"/>
  <c r="CE24" i="1"/>
  <c r="BV20" i="1"/>
  <c r="BM16" i="1"/>
  <c r="BD12" i="1"/>
  <c r="AL28" i="1"/>
  <c r="AC24" i="1"/>
  <c r="CJ19" i="1"/>
  <c r="CI17" i="1"/>
  <c r="BM15" i="1"/>
  <c r="AX15" i="1"/>
  <c r="AF19" i="1"/>
  <c r="CG11" i="1"/>
  <c r="BY11" i="1"/>
  <c r="AY30" i="1"/>
  <c r="AM14" i="1"/>
  <c r="BN27" i="1"/>
  <c r="CI11" i="1"/>
  <c r="AD15" i="1"/>
  <c r="AC15" i="1"/>
  <c r="BV15" i="1"/>
  <c r="BG13" i="1"/>
  <c r="AM17" i="1"/>
  <c r="BW21" i="1"/>
  <c r="AP22" i="1"/>
  <c r="AW23" i="1"/>
  <c r="BH15" i="1"/>
  <c r="BE19" i="1"/>
  <c r="CF17" i="1"/>
  <c r="BQ13" i="1"/>
  <c r="AU15" i="1"/>
  <c r="AC19" i="1"/>
  <c r="BH19" i="1"/>
  <c r="CI28" i="1"/>
  <c r="AN13" i="1"/>
  <c r="AV17" i="1"/>
  <c r="AU23" i="1"/>
  <c r="BN15" i="1"/>
  <c r="AE17" i="1"/>
  <c r="BI21" i="1"/>
  <c r="BP11" i="1"/>
  <c r="BP29" i="1"/>
  <c r="AY27" i="1"/>
  <c r="CI14" i="1"/>
  <c r="AV22" i="1"/>
  <c r="AP23" i="1"/>
  <c r="AD14" i="1"/>
  <c r="AF29" i="1"/>
  <c r="BV23" i="1"/>
  <c r="BX19" i="1"/>
  <c r="CJ22" i="1"/>
  <c r="AQ26" i="1"/>
  <c r="CH20" i="1"/>
  <c r="BP12" i="1"/>
  <c r="AF20" i="1"/>
  <c r="BO14" i="1"/>
  <c r="CE22" i="1"/>
  <c r="AL26" i="1"/>
  <c r="BO11" i="1"/>
  <c r="BR27" i="1"/>
  <c r="BZ20" i="1"/>
  <c r="AZ29" i="1"/>
  <c r="AV14" i="1"/>
  <c r="BH30" i="1"/>
  <c r="CI16" i="1"/>
  <c r="AU11" i="1"/>
  <c r="AL21" i="1"/>
  <c r="CJ20" i="1"/>
  <c r="BR26" i="1"/>
  <c r="AZ22" i="1"/>
  <c r="AH18" i="1"/>
  <c r="BY26" i="1"/>
  <c r="BG22" i="1"/>
  <c r="AO18" i="1"/>
  <c r="BN16" i="1"/>
  <c r="BX30" i="1"/>
  <c r="BF26" i="1"/>
  <c r="AN22" i="1"/>
  <c r="BW24" i="1"/>
  <c r="CF14" i="1"/>
  <c r="BV12" i="1"/>
  <c r="AU28" i="1"/>
  <c r="AL14" i="1"/>
  <c r="CA29" i="1"/>
  <c r="BH24" i="1"/>
  <c r="AO11" i="1"/>
  <c r="CH13" i="1"/>
  <c r="AV18" i="1"/>
  <c r="BH26" i="1"/>
  <c r="AZ19" i="1"/>
  <c r="CG21" i="1"/>
  <c r="AZ23" i="1"/>
  <c r="AD13" i="1"/>
  <c r="BZ24" i="1"/>
  <c r="AQ15" i="1"/>
  <c r="BW29" i="1"/>
  <c r="AY29" i="1"/>
  <c r="CE13" i="1"/>
  <c r="BV21" i="1"/>
  <c r="BN13" i="1"/>
  <c r="BZ19" i="1"/>
  <c r="AZ21" i="1"/>
  <c r="BF11" i="1"/>
  <c r="BM19" i="1"/>
  <c r="AM27" i="1"/>
  <c r="AV13" i="1"/>
  <c r="AV19" i="1"/>
  <c r="AZ15" i="1"/>
  <c r="AM18" i="1"/>
  <c r="CH12" i="1"/>
  <c r="BI23" i="1"/>
  <c r="AH21" i="1"/>
  <c r="BI19" i="1"/>
  <c r="AG23" i="1"/>
  <c r="BQ25" i="1"/>
  <c r="BM29" i="1"/>
  <c r="AQ12" i="1"/>
  <c r="BW22" i="1"/>
  <c r="AE12" i="1"/>
  <c r="AL18" i="1"/>
  <c r="CH21" i="1"/>
  <c r="CG29" i="1"/>
  <c r="AZ13" i="1"/>
  <c r="AO13" i="1"/>
  <c r="BO15" i="1"/>
  <c r="BR28" i="1"/>
  <c r="AO20" i="1"/>
  <c r="AN24" i="1"/>
  <c r="BD20" i="1"/>
  <c r="AP14" i="1"/>
  <c r="CG25" i="1"/>
  <c r="AM25" i="1"/>
  <c r="BO23" i="1"/>
  <c r="CE19" i="1"/>
  <c r="BG21" i="1"/>
  <c r="CJ18" i="1"/>
  <c r="BR24" i="1"/>
  <c r="AZ20" i="1"/>
  <c r="AH16" i="1"/>
  <c r="BY14" i="1"/>
  <c r="BG20" i="1"/>
  <c r="AO16" i="1"/>
  <c r="BN12" i="1"/>
  <c r="BX28" i="1"/>
  <c r="BF24" i="1"/>
  <c r="AN20" i="1"/>
  <c r="BN18" i="1"/>
  <c r="CF12" i="1"/>
  <c r="BM30" i="1"/>
  <c r="AU26" i="1"/>
  <c r="AL12" i="1"/>
  <c r="CA27" i="1"/>
  <c r="BE21" i="1"/>
  <c r="AF13" i="1"/>
  <c r="BY29" i="1"/>
  <c r="AW15" i="1"/>
  <c r="BI15" i="1"/>
  <c r="AV11" i="1"/>
  <c r="CG17" i="1"/>
  <c r="AV21" i="1"/>
  <c r="BO27" i="1"/>
  <c r="BQ30" i="1"/>
  <c r="AD27" i="1"/>
  <c r="BW25" i="1"/>
  <c r="AU27" i="1"/>
  <c r="BV25" i="1"/>
  <c r="BZ13" i="1"/>
  <c r="AM19" i="1"/>
  <c r="BR25" i="1"/>
  <c r="AM15" i="1"/>
  <c r="AU13" i="1"/>
  <c r="AZ27" i="1"/>
  <c r="AD29" i="1"/>
  <c r="AD17" i="1"/>
  <c r="AQ11" i="1"/>
  <c r="AH19" i="1"/>
  <c r="AQ24" i="1"/>
  <c r="AU20" i="1"/>
  <c r="BO21" i="1"/>
  <c r="BQ29" i="1"/>
  <c r="AM16" i="1"/>
  <c r="AL23" i="1"/>
  <c r="CA11" i="1"/>
  <c r="AQ22" i="1"/>
  <c r="AX22" i="1"/>
  <c r="AW26" i="1"/>
  <c r="CE16" i="1"/>
  <c r="AC14" i="1"/>
  <c r="BQ17" i="1"/>
  <c r="BQ24" i="1"/>
  <c r="AY13" i="1"/>
  <c r="AX23" i="1"/>
  <c r="AY15" i="1"/>
  <c r="BQ15" i="1"/>
  <c r="AP11" i="1"/>
  <c r="BI24" i="1"/>
  <c r="BP24" i="1"/>
  <c r="AF16" i="1"/>
  <c r="AW24" i="1"/>
  <c r="CE14" i="1"/>
  <c r="AC12" i="1"/>
  <c r="BQ14" i="1"/>
  <c r="BH25" i="1"/>
  <c r="AE15" i="1"/>
  <c r="AD18" i="1"/>
  <c r="AY22" i="1"/>
  <c r="AW13" i="1"/>
  <c r="AQ18" i="1"/>
  <c r="BP22" i="1"/>
  <c r="CG20" i="1"/>
  <c r="AE18" i="1"/>
  <c r="BD28" i="1"/>
  <c r="BV19" i="1"/>
  <c r="AL25" i="1"/>
  <c r="BR29" i="1"/>
  <c r="AH27" i="1"/>
  <c r="CI23" i="1"/>
  <c r="AP13" i="1"/>
  <c r="AP17" i="1"/>
  <c r="AP18" i="1"/>
  <c r="BP15" i="1"/>
  <c r="BI20" i="1"/>
  <c r="BG30" i="1"/>
  <c r="AF12" i="1"/>
  <c r="AE16" i="1"/>
  <c r="BD26" i="1"/>
  <c r="BX15" i="1"/>
  <c r="AE19" i="1"/>
  <c r="BR13" i="1"/>
  <c r="BZ27" i="1"/>
  <c r="AO25" i="1"/>
  <c r="AC29" i="1"/>
  <c r="AG13" i="1"/>
  <c r="AQ14" i="1"/>
  <c r="AW18" i="1"/>
  <c r="BV28" i="1"/>
  <c r="CJ15" i="1"/>
  <c r="CH25" i="1"/>
  <c r="BG29" i="1"/>
  <c r="AG18" i="1"/>
  <c r="AC13" i="1"/>
  <c r="AM30" i="1"/>
  <c r="AD20" i="1"/>
  <c r="BY30" i="1"/>
  <c r="BF30" i="1"/>
  <c r="BV16" i="1"/>
  <c r="BQ28" i="1"/>
  <c r="AV24" i="1"/>
  <c r="BF27" i="1"/>
  <c r="BX27" i="1"/>
  <c r="BY13" i="1"/>
  <c r="AE23" i="1"/>
  <c r="BO29" i="1"/>
  <c r="AH20" i="1"/>
  <c r="BF28" i="1"/>
  <c r="CF16" i="1"/>
  <c r="CJ11" i="1"/>
  <c r="AG24" i="1"/>
  <c r="AH15" i="1"/>
  <c r="BF13" i="1"/>
  <c r="BQ11" i="1"/>
  <c r="BI17" i="1"/>
  <c r="CJ16" i="1"/>
  <c r="BR12" i="1"/>
  <c r="AZ18" i="1"/>
  <c r="AH14" i="1"/>
  <c r="BY12" i="1"/>
  <c r="BG18" i="1"/>
  <c r="AO14" i="1"/>
  <c r="BE28" i="1"/>
  <c r="BX16" i="1"/>
  <c r="BF22" i="1"/>
  <c r="AN18" i="1"/>
  <c r="BN14" i="1"/>
  <c r="BW30" i="1"/>
  <c r="BM28" i="1"/>
  <c r="AU24" i="1"/>
  <c r="AC20" i="1"/>
  <c r="CA25" i="1"/>
  <c r="BG17" i="1"/>
  <c r="CH27" i="1"/>
  <c r="BY25" i="1"/>
  <c r="AV12" i="1"/>
  <c r="AV26" i="1"/>
  <c r="CH11" i="1"/>
  <c r="CG13" i="1"/>
  <c r="AZ17" i="1"/>
  <c r="BQ23" i="1"/>
  <c r="BR19" i="1"/>
  <c r="AH17" i="1"/>
  <c r="BX21" i="1"/>
  <c r="AL29" i="1"/>
  <c r="BY17" i="1"/>
  <c r="BP23" i="1"/>
  <c r="AH29" i="1"/>
  <c r="CF27" i="1"/>
  <c r="CE23" i="1"/>
  <c r="AL15" i="1"/>
  <c r="AM21" i="1"/>
  <c r="CI26" i="1"/>
  <c r="AG25" i="1"/>
  <c r="BZ22" i="1"/>
  <c r="BH28" i="1"/>
  <c r="BP25" i="1"/>
  <c r="BI28" i="1"/>
  <c r="AX24" i="1"/>
  <c r="BE20" i="1"/>
  <c r="AW28" i="1"/>
  <c r="AN14" i="1"/>
  <c r="CE18" i="1"/>
  <c r="AC16" i="1"/>
  <c r="BD11" i="1"/>
  <c r="AM26" i="1"/>
  <c r="AZ11" i="1"/>
  <c r="BY27" i="1"/>
  <c r="AX29" i="1"/>
  <c r="AU25" i="1"/>
  <c r="BZ26" i="1"/>
  <c r="BY15" i="1"/>
  <c r="AH13" i="1"/>
  <c r="BI26" i="1"/>
  <c r="CH30" i="1"/>
  <c r="AF18" i="1"/>
  <c r="BO30" i="1"/>
  <c r="BE22" i="1"/>
  <c r="AU18" i="1"/>
  <c r="BZ25" i="1"/>
  <c r="AU29" i="1"/>
  <c r="AN19" i="1"/>
  <c r="AM29" i="1"/>
  <c r="AE27" i="1"/>
  <c r="AP19" i="1"/>
  <c r="CH15" i="1"/>
  <c r="BO19" i="1"/>
  <c r="BQ22" i="1"/>
  <c r="BN29" i="1"/>
  <c r="CA28" i="1"/>
  <c r="CH18" i="1"/>
  <c r="AX20" i="1"/>
  <c r="BE12" i="1"/>
  <c r="AE20" i="1"/>
  <c r="BD30" i="1"/>
  <c r="CA21" i="1"/>
  <c r="AU17" i="1"/>
  <c r="AD30" i="1"/>
  <c r="AM11" i="1"/>
  <c r="AP21" i="1"/>
  <c r="AL17" i="1"/>
  <c r="BY23" i="1"/>
  <c r="BE29" i="1"/>
  <c r="AX19" i="1"/>
  <c r="BH17" i="1"/>
  <c r="CA16" i="1"/>
  <c r="CH16" i="1"/>
  <c r="AF14" i="1"/>
  <c r="AW22" i="1"/>
  <c r="CE12" i="1"/>
  <c r="CJ29" i="1"/>
  <c r="BN11" i="1"/>
  <c r="BP17" i="1"/>
  <c r="AY26" i="1"/>
  <c r="BE27" i="1"/>
  <c r="CI27" i="1"/>
  <c r="BX13" i="1"/>
  <c r="AY28" i="1"/>
  <c r="AM24" i="1"/>
  <c r="AP29" i="1"/>
  <c r="CA14" i="1"/>
  <c r="CH14" i="1"/>
  <c r="CG18" i="1"/>
  <c r="AW20" i="1"/>
  <c r="BV30" i="1"/>
  <c r="CJ27" i="1"/>
  <c r="AO23" i="1"/>
  <c r="BG27" i="1"/>
  <c r="AY19" i="1"/>
  <c r="AG30" i="1"/>
  <c r="AG17" i="1"/>
  <c r="AL11" i="1"/>
  <c r="AP15" i="1"/>
  <c r="AW19" i="1"/>
  <c r="AG14" i="1"/>
  <c r="AV16" i="1"/>
  <c r="CA12" i="1"/>
  <c r="AX14" i="1"/>
  <c r="CG16" i="1"/>
  <c r="AE14" i="1"/>
  <c r="BD24" i="1"/>
  <c r="BZ11" i="1"/>
  <c r="AD16" i="1"/>
  <c r="BM11" i="1"/>
  <c r="CG19" i="1"/>
  <c r="BZ23" i="1"/>
  <c r="AG26" i="1"/>
  <c r="AD26" i="1"/>
  <c r="AZ26" i="1"/>
  <c r="BG26" i="1"/>
  <c r="CG14" i="1"/>
  <c r="CF18" i="1"/>
  <c r="CJ13" i="1"/>
  <c r="AE13" i="1"/>
  <c r="AG12" i="1"/>
  <c r="CE29" i="1"/>
  <c r="CF23" i="1"/>
  <c r="BV13" i="1"/>
  <c r="BF25" i="1"/>
  <c r="BY28" i="1"/>
  <c r="CG12" i="1"/>
  <c r="BV14" i="1"/>
  <c r="BH27" i="1"/>
  <c r="AW21" i="1"/>
  <c r="AV27" i="1"/>
  <c r="BZ16" i="1"/>
  <c r="CI12" i="1"/>
  <c r="BR21" i="1"/>
  <c r="AV25" i="1"/>
  <c r="AW25" i="1"/>
  <c r="CJ14" i="1"/>
  <c r="BI30" i="1"/>
  <c r="AZ16" i="1"/>
  <c r="AH12" i="1"/>
  <c r="BP30" i="1"/>
  <c r="AX26" i="1"/>
  <c r="AO12" i="1"/>
  <c r="BE24" i="1"/>
  <c r="BX14" i="1"/>
  <c r="BF20" i="1"/>
  <c r="AN16" i="1"/>
  <c r="BE30" i="1"/>
  <c r="CE20" i="1"/>
  <c r="BM26" i="1"/>
  <c r="AU22" i="1"/>
  <c r="AC18" i="1"/>
  <c r="CA23" i="1"/>
  <c r="BI13" i="1"/>
  <c r="BQ26" i="1"/>
  <c r="BM25" i="1"/>
  <c r="AN29" i="1"/>
  <c r="AW17" i="1"/>
  <c r="CA19" i="1"/>
  <c r="BX29" i="1"/>
  <c r="AV15" i="1"/>
  <c r="BN17" i="1"/>
  <c r="AN25" i="1"/>
  <c r="CH19" i="1"/>
  <c r="BZ17" i="1"/>
  <c r="AP25" i="1"/>
  <c r="BV11" i="1"/>
  <c r="BO13" i="1"/>
  <c r="AD21" i="1"/>
  <c r="BH14" i="1"/>
  <c r="BQ21" i="1"/>
  <c r="AC17" i="1"/>
  <c r="AC23" i="1"/>
  <c r="BZ30" i="1"/>
  <c r="CI22" i="1"/>
  <c r="BI27" i="1"/>
  <c r="AQ29" i="1"/>
  <c r="BD15" i="1"/>
  <c r="CJ12" i="1"/>
  <c r="CI30" i="1"/>
  <c r="BP28" i="1"/>
  <c r="AF30" i="1"/>
  <c r="BX12" i="1"/>
  <c r="BE26" i="1"/>
  <c r="BM24" i="1"/>
  <c r="BZ29" i="1"/>
  <c r="BH22" i="1"/>
  <c r="AM28" i="1"/>
  <c r="BQ27" i="1"/>
  <c r="BI29" i="1"/>
  <c r="BZ14" i="1"/>
  <c r="BG19" i="1"/>
  <c r="CE27" i="1"/>
  <c r="BY19" i="1"/>
  <c r="AU19" i="1"/>
  <c r="AQ17" i="1"/>
  <c r="CA30" i="1"/>
  <c r="BP26" i="1"/>
  <c r="BE16" i="1"/>
  <c r="AN12" i="1"/>
  <c r="BM12" i="1"/>
  <c r="AX27" i="1"/>
  <c r="AD28" i="1"/>
  <c r="BR15" i="1"/>
  <c r="BF23" i="1"/>
  <c r="BW11" i="1"/>
  <c r="AW29" i="1"/>
  <c r="CE11" i="1"/>
  <c r="BD19" i="1"/>
  <c r="AQ20" i="1"/>
  <c r="BO28" i="1"/>
  <c r="BE18" i="1"/>
  <c r="AU16" i="1"/>
  <c r="AO29" i="1"/>
  <c r="AE25" i="1"/>
  <c r="BN21" i="1"/>
  <c r="BH16" i="1"/>
  <c r="BP27" i="1"/>
  <c r="AX17" i="1"/>
  <c r="AL27" i="1"/>
  <c r="AX25" i="1"/>
  <c r="CE15" i="1"/>
  <c r="BI22" i="1"/>
  <c r="AX18" i="1"/>
  <c r="BO26" i="1"/>
  <c r="BE14" i="1"/>
  <c r="AL24" i="1"/>
  <c r="AP26" i="1"/>
  <c r="AD22" i="1"/>
  <c r="BI11" i="1"/>
  <c r="AG29" i="1"/>
  <c r="AX11" i="1"/>
  <c r="AX13" i="1"/>
  <c r="AP12" i="1"/>
  <c r="AQ16" i="1"/>
  <c r="AX16" i="1"/>
  <c r="BO24" i="1"/>
  <c r="CF22" i="1"/>
  <c r="AL22" i="1"/>
  <c r="CH29" i="1"/>
  <c r="BQ19" i="1"/>
  <c r="AD25" i="1"/>
  <c r="BG23" i="1"/>
  <c r="CI15" i="1"/>
  <c r="AP24" i="1"/>
  <c r="AN15" i="1"/>
  <c r="AZ28" i="1"/>
  <c r="BG28" i="1"/>
  <c r="BW26" i="1"/>
  <c r="BO12" i="1"/>
  <c r="CF20" i="1"/>
  <c r="AL20" i="1"/>
  <c r="AP20" i="1"/>
  <c r="BX23" i="1"/>
  <c r="BW17" i="1"/>
  <c r="AO19" i="1"/>
  <c r="AG19" i="1"/>
  <c r="BW23" i="1"/>
  <c r="BR30" i="1"/>
  <c r="AO22" i="1"/>
  <c r="AW16" i="1"/>
  <c r="BD22" i="1"/>
  <c r="AO17" i="1"/>
  <c r="BF19" i="1"/>
  <c r="AD19" i="1"/>
  <c r="BD17" i="1"/>
  <c r="BW19" i="1"/>
  <c r="AZ24" i="1"/>
  <c r="BG24" i="1"/>
  <c r="BW20" i="1"/>
  <c r="BW28" i="1"/>
  <c r="AL16" i="1"/>
  <c r="CH17" i="1"/>
  <c r="AV29" i="1"/>
  <c r="CI20" i="1"/>
  <c r="CE21" i="1"/>
  <c r="CG15" i="1"/>
  <c r="BE25" i="1"/>
  <c r="T12" i="1"/>
  <c r="Y11" i="1"/>
  <c r="U11" i="1"/>
  <c r="U12" i="1"/>
  <c r="Y12" i="1"/>
  <c r="V12" i="1"/>
  <c r="X12" i="1"/>
  <c r="X11" i="1"/>
  <c r="V11" i="1"/>
  <c r="T11" i="1"/>
  <c r="W12" i="1"/>
  <c r="W11" i="1"/>
  <c r="T14" i="1"/>
  <c r="T16" i="1"/>
  <c r="T18" i="1"/>
  <c r="T20" i="1"/>
  <c r="T22" i="1"/>
  <c r="T24" i="1"/>
  <c r="T26" i="1"/>
  <c r="T28" i="1"/>
  <c r="T30" i="1"/>
  <c r="Y16" i="1"/>
  <c r="Y22" i="1"/>
  <c r="T15" i="1"/>
  <c r="T25" i="1"/>
  <c r="U19" i="1"/>
  <c r="U25" i="1"/>
  <c r="V15" i="1"/>
  <c r="V29" i="1"/>
  <c r="W19" i="1"/>
  <c r="W29" i="1"/>
  <c r="X19" i="1"/>
  <c r="X25" i="1"/>
  <c r="Y21" i="1"/>
  <c r="U14" i="1"/>
  <c r="U16" i="1"/>
  <c r="U18" i="1"/>
  <c r="U20" i="1"/>
  <c r="U22" i="1"/>
  <c r="U24" i="1"/>
  <c r="U26" i="1"/>
  <c r="U28" i="1"/>
  <c r="U30" i="1"/>
  <c r="Y14" i="1"/>
  <c r="Y28" i="1"/>
  <c r="T19" i="1"/>
  <c r="T29" i="1"/>
  <c r="U15" i="1"/>
  <c r="V21" i="1"/>
  <c r="W13" i="1"/>
  <c r="W27" i="1"/>
  <c r="X17" i="1"/>
  <c r="X27" i="1"/>
  <c r="Y13" i="1"/>
  <c r="Y29" i="1"/>
  <c r="V14" i="1"/>
  <c r="V16" i="1"/>
  <c r="V18" i="1"/>
  <c r="V20" i="1"/>
  <c r="V22" i="1"/>
  <c r="V24" i="1"/>
  <c r="V26" i="1"/>
  <c r="V28" i="1"/>
  <c r="V30" i="1"/>
  <c r="Y18" i="1"/>
  <c r="Y24" i="1"/>
  <c r="T13" i="1"/>
  <c r="T27" i="1"/>
  <c r="U17" i="1"/>
  <c r="U23" i="1"/>
  <c r="V13" i="1"/>
  <c r="V27" i="1"/>
  <c r="W17" i="1"/>
  <c r="W25" i="1"/>
  <c r="X15" i="1"/>
  <c r="X23" i="1"/>
  <c r="Y17" i="1"/>
  <c r="Y27" i="1"/>
  <c r="W14" i="1"/>
  <c r="W16" i="1"/>
  <c r="W18" i="1"/>
  <c r="W20" i="1"/>
  <c r="W22" i="1"/>
  <c r="W24" i="1"/>
  <c r="W26" i="1"/>
  <c r="W28" i="1"/>
  <c r="W30" i="1"/>
  <c r="Y20" i="1"/>
  <c r="Y26" i="1"/>
  <c r="T17" i="1"/>
  <c r="T23" i="1"/>
  <c r="U13" i="1"/>
  <c r="U27" i="1"/>
  <c r="V19" i="1"/>
  <c r="V25" i="1"/>
  <c r="W15" i="1"/>
  <c r="W23" i="1"/>
  <c r="X21" i="1"/>
  <c r="Y15" i="1"/>
  <c r="Y23" i="1"/>
  <c r="X14" i="1"/>
  <c r="X16" i="1"/>
  <c r="X18" i="1"/>
  <c r="X20" i="1"/>
  <c r="X22" i="1"/>
  <c r="X24" i="1"/>
  <c r="X26" i="1"/>
  <c r="X28" i="1"/>
  <c r="X30" i="1"/>
  <c r="Y30" i="1"/>
  <c r="T21" i="1"/>
  <c r="U21" i="1"/>
  <c r="U29" i="1"/>
  <c r="V17" i="1"/>
  <c r="V23" i="1"/>
  <c r="W21" i="1"/>
  <c r="X13" i="1"/>
  <c r="X29" i="1"/>
  <c r="Y19" i="1"/>
  <c r="Y25" i="1"/>
  <c r="O54" i="1"/>
  <c r="I54" i="1" s="1"/>
  <c r="O53" i="1"/>
  <c r="I53" i="1" s="1"/>
  <c r="O56" i="1" l="1"/>
  <c r="I56" i="1" s="1"/>
</calcChain>
</file>

<file path=xl/sharedStrings.xml><?xml version="1.0" encoding="utf-8"?>
<sst xmlns="http://schemas.openxmlformats.org/spreadsheetml/2006/main" count="800" uniqueCount="359">
  <si>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</si>
  <si>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</si>
  <si>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</si>
  <si>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申込期限</t>
    <rPh sb="0" eb="4">
      <t>モウシコミキゲン</t>
    </rPh>
    <phoneticPr fontId="3"/>
  </si>
  <si>
    <t>参加料区分</t>
    <rPh sb="0" eb="3">
      <t>サンカリョウ</t>
    </rPh>
    <rPh sb="3" eb="5">
      <t>クブン</t>
    </rPh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</si>
  <si>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</si>
  <si>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</si>
  <si>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</si>
  <si>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</si>
  <si>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</si>
  <si>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</si>
  <si>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</si>
  <si>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MA1</t>
    <phoneticPr fontId="2"/>
  </si>
  <si>
    <t>MA2</t>
    <phoneticPr fontId="2"/>
  </si>
  <si>
    <t>MA3</t>
    <phoneticPr fontId="2"/>
  </si>
  <si>
    <t>MA4</t>
    <phoneticPr fontId="2"/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</si>
  <si>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</si>
  <si>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</si>
  <si>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</si>
  <si>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</si>
  <si>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</si>
  <si>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</si>
  <si>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</si>
  <si>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</si>
  <si>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</si>
  <si>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</si>
  <si>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</si>
  <si>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</si>
  <si>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</si>
  <si>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</si>
  <si>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</si>
  <si>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</si>
  <si>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</si>
  <si>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</si>
  <si>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</si>
  <si>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</si>
  <si>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</si>
  <si>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</si>
  <si>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</si>
  <si>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</si>
  <si>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</si>
  <si>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</si>
  <si>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</si>
  <si>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</si>
  <si>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</si>
  <si>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</si>
  <si>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</si>
  <si>
    <t>MA36</t>
  </si>
  <si>
    <t>MA37</t>
  </si>
  <si>
    <t>MA38</t>
  </si>
  <si>
    <t>MA39</t>
  </si>
  <si>
    <t>MA40</t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</si>
  <si>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</si>
  <si>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</si>
  <si>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</si>
  <si>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</si>
  <si>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</si>
  <si>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</si>
  <si>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MB1</t>
  </si>
  <si>
    <t>MB2</t>
  </si>
  <si>
    <t>MB3</t>
  </si>
  <si>
    <t>MB4</t>
  </si>
  <si>
    <t>MB5</t>
  </si>
  <si>
    <t>MB6</t>
  </si>
  <si>
    <t>MB7</t>
  </si>
  <si>
    <t>MB8</t>
  </si>
  <si>
    <t>MB9</t>
  </si>
  <si>
    <t>MB10</t>
  </si>
  <si>
    <t>MB11</t>
  </si>
  <si>
    <t>MB12</t>
  </si>
  <si>
    <t>MB13</t>
  </si>
  <si>
    <t>MB14</t>
  </si>
  <si>
    <t>MB15</t>
  </si>
  <si>
    <t>MB16</t>
  </si>
  <si>
    <t>MB17</t>
  </si>
  <si>
    <t>MB18</t>
  </si>
  <si>
    <t>MB19</t>
  </si>
  <si>
    <t>MB20</t>
  </si>
  <si>
    <t>MB21</t>
  </si>
  <si>
    <t>MB22</t>
  </si>
  <si>
    <t>MB23</t>
  </si>
  <si>
    <t>MB24</t>
  </si>
  <si>
    <t>MB25</t>
  </si>
  <si>
    <t>MB26</t>
  </si>
  <si>
    <t>MB27</t>
  </si>
  <si>
    <t>MB28</t>
  </si>
  <si>
    <t>MB29</t>
  </si>
  <si>
    <t>MB30</t>
  </si>
  <si>
    <t>MB31</t>
  </si>
  <si>
    <t>MB32</t>
  </si>
  <si>
    <t>MB33</t>
  </si>
  <si>
    <t>MB34</t>
  </si>
  <si>
    <t>MB35</t>
  </si>
  <si>
    <t>MB36</t>
  </si>
  <si>
    <t>MB37</t>
  </si>
  <si>
    <t>MB38</t>
  </si>
  <si>
    <t>MB39</t>
  </si>
  <si>
    <t>MB40</t>
  </si>
  <si>
    <t>MC1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</si>
  <si>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</si>
  <si>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</si>
  <si>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</si>
  <si>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</si>
  <si>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</si>
  <si>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</si>
  <si>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</si>
  <si>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</si>
  <si>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</si>
  <si>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</si>
  <si>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</si>
  <si>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MC13</t>
  </si>
  <si>
    <t>MC14</t>
  </si>
  <si>
    <t>MC15</t>
  </si>
  <si>
    <t>MC16</t>
  </si>
  <si>
    <t>MC17</t>
  </si>
  <si>
    <t>MC18</t>
  </si>
  <si>
    <t>MC19</t>
  </si>
  <si>
    <t>MC20</t>
  </si>
  <si>
    <t>MC21</t>
  </si>
  <si>
    <t>MC22</t>
  </si>
  <si>
    <t>MC23</t>
  </si>
  <si>
    <t>MC24</t>
  </si>
  <si>
    <t>MC25</t>
  </si>
  <si>
    <t>MC26</t>
  </si>
  <si>
    <t>MC27</t>
  </si>
  <si>
    <t>MC28</t>
  </si>
  <si>
    <t>MC29</t>
  </si>
  <si>
    <t>MC30</t>
  </si>
  <si>
    <t>MC31</t>
  </si>
  <si>
    <t>MC32</t>
  </si>
  <si>
    <t>MC33</t>
  </si>
  <si>
    <t>MC34</t>
  </si>
  <si>
    <t>MC35</t>
  </si>
  <si>
    <t>MC36</t>
  </si>
  <si>
    <t>MC37</t>
  </si>
  <si>
    <t>MC38</t>
  </si>
  <si>
    <t>MC39</t>
  </si>
  <si>
    <t>MC40</t>
  </si>
  <si>
    <t>LA1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</si>
  <si>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</si>
  <si>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</si>
  <si>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</si>
  <si>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</si>
  <si>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</si>
  <si>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</si>
  <si>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</si>
  <si>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</si>
  <si>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</si>
  <si>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>LA11</t>
  </si>
  <si>
    <t>LA12</t>
  </si>
  <si>
    <t>LA13</t>
  </si>
  <si>
    <t>LA14</t>
  </si>
  <si>
    <t>LA15</t>
  </si>
  <si>
    <t>LA16</t>
  </si>
  <si>
    <t>LA17</t>
  </si>
  <si>
    <t>LA18</t>
  </si>
  <si>
    <t>LA19</t>
  </si>
  <si>
    <t>LA20</t>
  </si>
  <si>
    <t>LA21</t>
  </si>
  <si>
    <t>LA22</t>
  </si>
  <si>
    <t>LA23</t>
  </si>
  <si>
    <t>LA24</t>
  </si>
  <si>
    <t>LA25</t>
  </si>
  <si>
    <t>LA26</t>
  </si>
  <si>
    <t>LA27</t>
  </si>
  <si>
    <t>LA28</t>
  </si>
  <si>
    <t>LA29</t>
  </si>
  <si>
    <t>LA30</t>
  </si>
  <si>
    <t>LA31</t>
  </si>
  <si>
    <t>LA32</t>
  </si>
  <si>
    <t>LA33</t>
  </si>
  <si>
    <t>LA34</t>
  </si>
  <si>
    <t>LA35</t>
  </si>
  <si>
    <t>LA36</t>
  </si>
  <si>
    <t>LA37</t>
  </si>
  <si>
    <t>LA38</t>
  </si>
  <si>
    <t>LA39</t>
  </si>
  <si>
    <t>LA40</t>
  </si>
  <si>
    <t>LB1</t>
  </si>
  <si>
    <t>LB2</t>
  </si>
  <si>
    <t>LB3</t>
  </si>
  <si>
    <t>LB4</t>
  </si>
  <si>
    <t>LB5</t>
  </si>
  <si>
    <t>LB6</t>
  </si>
  <si>
    <t>LB7</t>
  </si>
  <si>
    <t>LB8</t>
  </si>
  <si>
    <t>LB9</t>
  </si>
  <si>
    <t>LB10</t>
  </si>
  <si>
    <t>LB11</t>
  </si>
  <si>
    <t>LB12</t>
  </si>
  <si>
    <t>LB13</t>
  </si>
  <si>
    <t>LB14</t>
  </si>
  <si>
    <t>LB15</t>
  </si>
  <si>
    <t>LB16</t>
  </si>
  <si>
    <t>LB17</t>
  </si>
  <si>
    <t>LB18</t>
  </si>
  <si>
    <t>LB19</t>
  </si>
  <si>
    <t>LB20</t>
  </si>
  <si>
    <t>LB21</t>
  </si>
  <si>
    <t>LB22</t>
  </si>
  <si>
    <t>LB23</t>
  </si>
  <si>
    <t>LB24</t>
  </si>
  <si>
    <t>LB25</t>
  </si>
  <si>
    <t>LB26</t>
  </si>
  <si>
    <t>LB27</t>
  </si>
  <si>
    <t>LB28</t>
  </si>
  <si>
    <t>LB29</t>
  </si>
  <si>
    <t>LB30</t>
  </si>
  <si>
    <t>LB31</t>
  </si>
  <si>
    <t>LB32</t>
  </si>
  <si>
    <t>LB33</t>
  </si>
  <si>
    <t>LB34</t>
  </si>
  <si>
    <t>LB35</t>
  </si>
  <si>
    <t>LB36</t>
  </si>
  <si>
    <t>LB37</t>
  </si>
  <si>
    <t>LB38</t>
  </si>
  <si>
    <t>LB39</t>
  </si>
  <si>
    <t>LB40</t>
  </si>
  <si>
    <t>LC1</t>
  </si>
  <si>
    <t>LC2</t>
  </si>
  <si>
    <t>LC3</t>
  </si>
  <si>
    <t>LC4</t>
  </si>
  <si>
    <t>LC5</t>
  </si>
  <si>
    <t>LC6</t>
  </si>
  <si>
    <t>LC7</t>
  </si>
  <si>
    <t>LC8</t>
  </si>
  <si>
    <t>LC9</t>
  </si>
  <si>
    <t>LC10</t>
  </si>
  <si>
    <t>LC11</t>
  </si>
  <si>
    <t>LC12</t>
  </si>
  <si>
    <t>LC13</t>
  </si>
  <si>
    <t>LC14</t>
  </si>
  <si>
    <t>LC15</t>
  </si>
  <si>
    <t>LC16</t>
  </si>
  <si>
    <t>LC17</t>
  </si>
  <si>
    <t>LC18</t>
  </si>
  <si>
    <t>LC19</t>
  </si>
  <si>
    <t>LC20</t>
  </si>
  <si>
    <t>LC21</t>
  </si>
  <si>
    <t>LC22</t>
  </si>
  <si>
    <t>LC23</t>
  </si>
  <si>
    <t>LC24</t>
  </si>
  <si>
    <t>LC25</t>
  </si>
  <si>
    <t>LC26</t>
  </si>
  <si>
    <t>LC27</t>
  </si>
  <si>
    <t>LC28</t>
  </si>
  <si>
    <t>LC29</t>
  </si>
  <si>
    <t>LC30</t>
  </si>
  <si>
    <t>LC31</t>
  </si>
  <si>
    <t>LC32</t>
  </si>
  <si>
    <t>LC33</t>
  </si>
  <si>
    <t>LC34</t>
  </si>
  <si>
    <t>LC35</t>
  </si>
  <si>
    <t>LC36</t>
  </si>
  <si>
    <t>LC37</t>
  </si>
  <si>
    <t>LC38</t>
  </si>
  <si>
    <t>LC39</t>
  </si>
  <si>
    <t>LC40</t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</si>
  <si>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</si>
  <si>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</si>
  <si>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</si>
  <si>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男子Aクラス</t>
    <rPh sb="0" eb="2">
      <t>ダンシ</t>
    </rPh>
    <phoneticPr fontId="2"/>
  </si>
  <si>
    <t>男子Bクラス</t>
    <rPh sb="0" eb="2">
      <t>ダンシ</t>
    </rPh>
    <phoneticPr fontId="2"/>
  </si>
  <si>
    <t>男子Cクラス</t>
    <rPh sb="0" eb="2">
      <t>ダンシ</t>
    </rPh>
    <phoneticPr fontId="2"/>
  </si>
  <si>
    <t>女子Aクラス</t>
    <rPh sb="0" eb="2">
      <t>ジョシ</t>
    </rPh>
    <phoneticPr fontId="2"/>
  </si>
  <si>
    <t>女子Bクラス</t>
    <rPh sb="0" eb="2">
      <t>ジョシ</t>
    </rPh>
    <phoneticPr fontId="2"/>
  </si>
  <si>
    <t>女子Cクラス</t>
    <rPh sb="0" eb="2">
      <t>ジョシ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</si>
  <si>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</si>
  <si>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</si>
  <si>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</si>
  <si>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※『クラス』、『参加料区分』はプルダウンリストより選択すること！</t>
    <rPh sb="8" eb="11">
      <t>サンカリョウ</t>
    </rPh>
    <rPh sb="11" eb="13">
      <t>クブン</t>
    </rPh>
    <rPh sb="25" eb="27">
      <t>センタク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</si>
  <si>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</si>
  <si>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</si>
  <si>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MD1</t>
  </si>
  <si>
    <t>MD2</t>
  </si>
  <si>
    <t>MD3</t>
  </si>
  <si>
    <t>MD4</t>
  </si>
  <si>
    <t>MD5</t>
  </si>
  <si>
    <t>MD6</t>
  </si>
  <si>
    <t>MD7</t>
  </si>
  <si>
    <t>MD8</t>
  </si>
  <si>
    <t>MD9</t>
  </si>
  <si>
    <t>MD10</t>
  </si>
  <si>
    <t>MD11</t>
  </si>
  <si>
    <t>MD12</t>
  </si>
  <si>
    <t>MD13</t>
  </si>
  <si>
    <t>MD14</t>
  </si>
  <si>
    <t>MD15</t>
  </si>
  <si>
    <t>MD16</t>
  </si>
  <si>
    <t>MD17</t>
  </si>
  <si>
    <t>MD18</t>
  </si>
  <si>
    <t>MD19</t>
  </si>
  <si>
    <t>MD20</t>
  </si>
  <si>
    <t>MD21</t>
  </si>
  <si>
    <t>MD22</t>
  </si>
  <si>
    <t>MD23</t>
  </si>
  <si>
    <t>MD24</t>
  </si>
  <si>
    <t>MD25</t>
  </si>
  <si>
    <t>MD26</t>
  </si>
  <si>
    <t>MD27</t>
  </si>
  <si>
    <t>MD28</t>
  </si>
  <si>
    <t>MD29</t>
  </si>
  <si>
    <t>MD30</t>
  </si>
  <si>
    <t>MD31</t>
  </si>
  <si>
    <t>MD32</t>
  </si>
  <si>
    <t>MD33</t>
  </si>
  <si>
    <t>MD34</t>
  </si>
  <si>
    <t>MD35</t>
  </si>
  <si>
    <t>MD36</t>
  </si>
  <si>
    <t>MD37</t>
  </si>
  <si>
    <t>MD38</t>
  </si>
  <si>
    <t>MD39</t>
  </si>
  <si>
    <t>MD40</t>
  </si>
  <si>
    <t>男子Dクラス</t>
    <rPh sb="0" eb="2">
      <t>ダンシ</t>
    </rPh>
    <phoneticPr fontId="2"/>
  </si>
  <si>
    <t>女子Dクラス</t>
    <rPh sb="0" eb="2">
      <t>ジョシ</t>
    </rPh>
    <phoneticPr fontId="2"/>
  </si>
  <si>
    <t>LD1</t>
  </si>
  <si>
    <t>LD2</t>
  </si>
  <si>
    <t>LD3</t>
  </si>
  <si>
    <t>LD4</t>
  </si>
  <si>
    <t>LD5</t>
  </si>
  <si>
    <t>LD6</t>
  </si>
  <si>
    <t>LD7</t>
  </si>
  <si>
    <t>LD8</t>
  </si>
  <si>
    <t>LD9</t>
  </si>
  <si>
    <t>LD10</t>
  </si>
  <si>
    <t>LD11</t>
  </si>
  <si>
    <t>LD12</t>
  </si>
  <si>
    <t>LD13</t>
  </si>
  <si>
    <t>LD14</t>
  </si>
  <si>
    <t>LD15</t>
  </si>
  <si>
    <t>LD16</t>
  </si>
  <si>
    <t>LD17</t>
  </si>
  <si>
    <t>LD18</t>
  </si>
  <si>
    <t>LD19</t>
  </si>
  <si>
    <t>LD20</t>
  </si>
  <si>
    <t>LD21</t>
  </si>
  <si>
    <t>LD22</t>
  </si>
  <si>
    <t>LD23</t>
  </si>
  <si>
    <t>LD24</t>
  </si>
  <si>
    <t>LD25</t>
  </si>
  <si>
    <t>LD26</t>
  </si>
  <si>
    <t>LD27</t>
  </si>
  <si>
    <t>LD28</t>
  </si>
  <si>
    <t>LD29</t>
  </si>
  <si>
    <t>LD30</t>
  </si>
  <si>
    <t>LD31</t>
  </si>
  <si>
    <t>LD32</t>
  </si>
  <si>
    <t>LD33</t>
  </si>
  <si>
    <t>LD34</t>
  </si>
  <si>
    <t>LD35</t>
  </si>
  <si>
    <t>LD36</t>
  </si>
  <si>
    <t>LD37</t>
  </si>
  <si>
    <t>LD38</t>
  </si>
  <si>
    <t>LD39</t>
  </si>
  <si>
    <t>LD40</t>
  </si>
  <si>
    <t>いずみや杯</t>
    <rPh sb="4" eb="5">
      <t>ハイ</t>
    </rPh>
    <phoneticPr fontId="3"/>
  </si>
  <si>
    <t>20組まで記入可</t>
    <rPh sb="2" eb="3">
      <t>クミ</t>
    </rPh>
    <rPh sb="5" eb="8">
      <t>キニュウカ</t>
    </rPh>
    <phoneticPr fontId="2"/>
  </si>
  <si>
    <t>30組まで記入可</t>
    <rPh sb="2" eb="3">
      <t>クミ</t>
    </rPh>
    <rPh sb="5" eb="8">
      <t>キニュウカ</t>
    </rPh>
    <phoneticPr fontId="2"/>
  </si>
  <si>
    <t>いづみや杯</t>
    <rPh sb="4" eb="5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</si>
</sst>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7" xfId="0" applyFont="1" applyBorder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56" fontId="4" fillId="0" borderId="0" xfId="0" applyNumberFormat="1" applyFont="1" applyProtection="1">
      <protection locked="0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49" fontId="0" fillId="0" borderId="18" xfId="0" applyNumberFormat="1" applyBorder="1" applyProtection="1">
      <protection locked="0"/>
    </xf>
    <xf numFmtId="0" fontId="1" fillId="0" borderId="0" xfId="0" applyFont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9"/>
  <sheetViews>
    <sheetView tabSelected="1" zoomScale="90" zoomScaleNormal="90" workbookViewId="0">
      <selection activeCell="B6" sqref="B6:J6"/>
    </sheetView>
  </sheetViews>
  <sheetFormatPr defaultRowHeight="18"/>
  <cols>
    <col min="1" max="1" width="5.19921875" bestFit="1" customWidth="1"/>
    <col min="2" max="2" width="7.59765625" bestFit="1" customWidth="1"/>
    <col min="3" max="5" width="10.19921875" hidden="1" customWidth="1"/>
    <col min="6" max="6" width="10.3984375" bestFit="1" customWidth="1"/>
    <col min="7" max="9" width="24.19921875" customWidth="1"/>
    <col min="10" max="10" width="17.796875" customWidth="1"/>
    <col min="11" max="11" width="5.19921875" bestFit="1" customWidth="1"/>
    <col min="12" max="14" width="8.19921875" customWidth="1"/>
    <col min="17" max="17" width="3.296875" bestFit="1" customWidth="1"/>
    <col min="18" max="19" width="6.3984375" style="35" hidden="1" customWidth="1"/>
    <col min="20" max="25" width="6.3984375" style="35" customWidth="1"/>
    <col min="26" max="26" width="3.296875" bestFit="1" customWidth="1"/>
    <col min="27" max="28" width="6.3984375" style="35" hidden="1" customWidth="1"/>
    <col min="29" max="34" width="6.3984375" style="35" customWidth="1"/>
    <col min="35" max="35" width="3.296875" bestFit="1" customWidth="1"/>
    <col min="36" max="37" width="6.3984375" style="35" hidden="1" customWidth="1"/>
    <col min="38" max="43" width="6.3984375" style="35" customWidth="1"/>
    <col min="44" max="44" width="3.296875" bestFit="1" customWidth="1"/>
    <col min="45" max="46" width="6.3984375" style="35" hidden="1" customWidth="1"/>
    <col min="47" max="52" width="6.3984375" style="35" customWidth="1"/>
    <col min="53" max="53" width="3.296875" bestFit="1" customWidth="1"/>
    <col min="54" max="55" width="6.3984375" style="35" hidden="1" customWidth="1"/>
    <col min="56" max="61" width="6.3984375" style="35" customWidth="1"/>
    <col min="62" max="62" width="3.296875" bestFit="1" customWidth="1"/>
    <col min="63" max="64" width="6.3984375" style="35" hidden="1" customWidth="1"/>
    <col min="65" max="70" width="6.3984375" style="35" customWidth="1"/>
    <col min="71" max="71" width="3.296875" bestFit="1" customWidth="1"/>
    <col min="72" max="73" width="6.3984375" style="35" hidden="1" customWidth="1"/>
    <col min="74" max="79" width="6.3984375" style="35" customWidth="1"/>
    <col min="80" max="80" width="3.296875" bestFit="1" customWidth="1"/>
    <col min="81" max="82" width="6.3984375" style="35" hidden="1" customWidth="1"/>
    <col min="83" max="88" width="6.39843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39843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39843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39843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39843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39843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39843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39843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39843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39843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39843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39843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39843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39843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39843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39843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39843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39843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39843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39843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39843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39843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39843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39843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39843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39843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39843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39843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39843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39843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39843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39843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39843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39843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39843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39843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39843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39843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39843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39843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39843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39843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39843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39843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39843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39843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39843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39843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39843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39843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39843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39843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39843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39843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39843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39843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39843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39843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39843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39843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39843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39843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39843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39843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50" t="s">
        <v>356</v>
      </c>
    </row>
    <row r="2" spans="1:88" ht="19.2">
      <c r="A2" s="33" t="s">
        <v>270</v>
      </c>
      <c r="J2" s="50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51" t="s">
        <v>358</v>
      </c>
      <c r="C6" s="51"/>
      <c r="D6" s="51"/>
      <c r="E6" s="51"/>
      <c r="F6" s="51"/>
      <c r="G6" s="51"/>
      <c r="H6" s="51"/>
      <c r="I6" s="51"/>
      <c r="J6" s="51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45492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4" t="s">
        <v>261</v>
      </c>
      <c r="U9" s="44"/>
      <c r="V9" s="44"/>
      <c r="W9" s="44"/>
      <c r="X9" s="44"/>
      <c r="Y9" s="44"/>
      <c r="AA9" s="36"/>
      <c r="AB9" s="36"/>
      <c r="AC9" s="44" t="s">
        <v>262</v>
      </c>
      <c r="AD9" s="44"/>
      <c r="AE9" s="44"/>
      <c r="AF9" s="44"/>
      <c r="AG9" s="44"/>
      <c r="AH9" s="44"/>
      <c r="AJ9" s="36"/>
      <c r="AK9" s="36"/>
      <c r="AL9" s="44" t="s">
        <v>263</v>
      </c>
      <c r="AM9" s="44"/>
      <c r="AN9" s="44"/>
      <c r="AO9" s="44"/>
      <c r="AP9" s="44"/>
      <c r="AQ9" s="44"/>
      <c r="AS9" s="36"/>
      <c r="AT9" s="36"/>
      <c r="AU9" s="44" t="s">
        <v>313</v>
      </c>
      <c r="AV9" s="44"/>
      <c r="AW9" s="44"/>
      <c r="AX9" s="44"/>
      <c r="AY9" s="44"/>
      <c r="AZ9" s="44"/>
      <c r="BB9" s="36"/>
      <c r="BC9" s="36"/>
      <c r="BD9" s="52" t="s">
        <v>264</v>
      </c>
      <c r="BE9" s="53"/>
      <c r="BF9" s="53"/>
      <c r="BG9" s="53"/>
      <c r="BH9" s="53"/>
      <c r="BI9" s="54"/>
      <c r="BK9" s="36"/>
      <c r="BL9" s="36"/>
      <c r="BM9" s="44" t="s">
        <v>265</v>
      </c>
      <c r="BN9" s="44"/>
      <c r="BO9" s="44"/>
      <c r="BP9" s="44"/>
      <c r="BQ9" s="44"/>
      <c r="BR9" s="44"/>
      <c r="BT9" s="36"/>
      <c r="BU9" s="36"/>
      <c r="BV9" s="44" t="s">
        <v>266</v>
      </c>
      <c r="BW9" s="44"/>
      <c r="BX9" s="44"/>
      <c r="BY9" s="44"/>
      <c r="BZ9" s="44"/>
      <c r="CA9" s="44"/>
      <c r="CC9" s="36"/>
      <c r="CD9" s="36"/>
      <c r="CE9" s="44" t="s">
        <v>314</v>
      </c>
      <c r="CF9" s="44"/>
      <c r="CG9" s="44"/>
      <c r="CH9" s="44"/>
      <c r="CI9" s="44"/>
      <c r="CJ9" s="44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3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1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IFERROR(VLOOKUP(R11,$E$11:$I$50,3,FALSE),"")</f>
        <v/>
      </c>
      <c r="U11" s="35" t="str">
        <f>IFERROR(VLOOKUP(R11,$E$11:$I$50,4,FALSE),"")</f>
        <v/>
      </c>
      <c r="V11" s="35" t="str">
        <f>IFERROR(VLOOKUP(R11,$E$11:$I$50,5,FALSE),"")</f>
        <v/>
      </c>
      <c r="W11" s="35" t="str">
        <f>IFERROR(VLOOKUP(S11,$E$11:$I$50,3,FALSE),"")</f>
        <v/>
      </c>
      <c r="X11" s="35" t="str">
        <f>IFERROR(VLOOKUP(S11,$E$11:$I$50,4,FALSE),"")</f>
        <v/>
      </c>
      <c r="Y11" s="35" t="str">
        <f>IFERROR(VLOOKUP(S11,$E$11:$I$50,5,FALSE),"")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IFERROR(VLOOKUP(AA11,$E$11:$I$50,3,FALSE),"")</f>
        <v/>
      </c>
      <c r="AD11" s="35" t="str">
        <f>IFERROR(VLOOKUP(AA11,$E$11:$I$50,4,FALSE),"")</f>
        <v/>
      </c>
      <c r="AE11" s="35" t="str">
        <f>IFERROR(VLOOKUP(AA11,$E$11:$I$50,5,FALSE),"")</f>
        <v/>
      </c>
      <c r="AF11" s="35" t="str">
        <f>IFERROR(VLOOKUP(AB11,$E$11:$I$50,3,FALSE),"")</f>
        <v/>
      </c>
      <c r="AG11" s="35" t="str">
        <f>IFERROR(VLOOKUP(AB11,$E$11:$I$50,4,FALSE),"")</f>
        <v/>
      </c>
      <c r="AH11" s="35" t="str">
        <f>IFERROR(VLOOKUP(AB11,$E$11:$I$50,5,FALSE),"")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IFERROR(VLOOKUP(AJ11,$E$11:$I$50,3,FALSE),"")</f>
        <v/>
      </c>
      <c r="AM11" s="35" t="str">
        <f>IFERROR(VLOOKUP(AJ11,$E$11:$I$50,4,FALSE),"")</f>
        <v/>
      </c>
      <c r="AN11" s="35" t="str">
        <f>IFERROR(VLOOKUP(AJ11,$E$11:$I$50,5,FALSE),"")</f>
        <v/>
      </c>
      <c r="AO11" s="35" t="str">
        <f>IFERROR(VLOOKUP(AK11,$E$11:$I$50,3,FALSE),"")</f>
        <v/>
      </c>
      <c r="AP11" s="35" t="str">
        <f>IFERROR(VLOOKUP(AK11,$E$11:$I$50,4,FALSE),"")</f>
        <v/>
      </c>
      <c r="AQ11" s="35" t="str">
        <f>IFERROR(VLOOKUP(AK11,$E$11:$I$50,5,FALSE),"")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IFERROR(VLOOKUP(AS11,$E$11:$I$50,3,FALSE),"")</f>
        <v/>
      </c>
      <c r="AV11" s="35" t="str">
        <f>IFERROR(VLOOKUP(AS11,$E$11:$I$50,4,FALSE),"")</f>
        <v/>
      </c>
      <c r="AW11" s="35" t="str">
        <f>IFERROR(VLOOKUP(AS11,$E$11:$I$50,5,FALSE),"")</f>
        <v/>
      </c>
      <c r="AX11" s="35" t="str">
        <f>IFERROR(VLOOKUP(AT11,$E$11:$I$50,3,FALSE),"")</f>
        <v/>
      </c>
      <c r="AY11" s="35" t="str">
        <f>IFERROR(VLOOKUP(AT11,$E$11:$I$50,4,FALSE),"")</f>
        <v/>
      </c>
      <c r="AZ11" s="35" t="str">
        <f>IFERROR(VLOOKUP(AT11,$E$11:$I$50,5,FALSE),"")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IFERROR(VLOOKUP(BB11,$E$11:$I$50,3,FALSE),"")</f>
        <v/>
      </c>
      <c r="BE11" s="35" t="str">
        <f>IFERROR(VLOOKUP(BB11,$E$11:$I$50,4,FALSE),"")</f>
        <v/>
      </c>
      <c r="BF11" s="35" t="str">
        <f>IFERROR(VLOOKUP(BB11,$E$11:$I$50,5,FALSE),"")</f>
        <v/>
      </c>
      <c r="BG11" s="35" t="str">
        <f>IFERROR(VLOOKUP(BC11,$E$11:$I$50,3,FALSE),"")</f>
        <v/>
      </c>
      <c r="BH11" s="35" t="str">
        <f>IFERROR(VLOOKUP(BC11,$E$11:$I$50,4,FALSE),"")</f>
        <v/>
      </c>
      <c r="BI11" s="35" t="str">
        <f>IFERROR(VLOOKUP(BC11,$E$11:$I$50,5,FALSE),"")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IFERROR(VLOOKUP(BK11,$E$11:$I$50,3,FALSE),"")</f>
        <v/>
      </c>
      <c r="BN11" s="35" t="str">
        <f>IFERROR(VLOOKUP(BK11,$E$11:$I$50,4,FALSE),"")</f>
        <v/>
      </c>
      <c r="BO11" s="35" t="str">
        <f>IFERROR(VLOOKUP(BK11,$E$11:$I$50,5,FALSE),"")</f>
        <v/>
      </c>
      <c r="BP11" s="35" t="str">
        <f>IFERROR(VLOOKUP(BL11,$E$11:$I$50,3,FALSE),"")</f>
        <v/>
      </c>
      <c r="BQ11" s="35" t="str">
        <f>IFERROR(VLOOKUP(BL11,$E$11:$I$50,4,FALSE),"")</f>
        <v/>
      </c>
      <c r="BR11" s="35" t="str">
        <f>IFERROR(VLOOKUP(BL11,$E$11:$I$50,5,FALSE),"")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IFERROR(VLOOKUP(BT11,$E$11:$I$50,3,FALSE),"")</f>
        <v/>
      </c>
      <c r="BW11" s="35" t="str">
        <f>IFERROR(VLOOKUP(BT11,$E$11:$I$50,4,FALSE),"")</f>
        <v/>
      </c>
      <c r="BX11" s="35" t="str">
        <f>IFERROR(VLOOKUP(BT11,$E$11:$I$50,5,FALSE),"")</f>
        <v/>
      </c>
      <c r="BY11" s="35" t="str">
        <f>IFERROR(VLOOKUP(BU11,$E$11:$I$50,3,FALSE),"")</f>
        <v/>
      </c>
      <c r="BZ11" s="35" t="str">
        <f>IFERROR(VLOOKUP(BU11,$E$11:$I$50,4,FALSE),"")</f>
        <v/>
      </c>
      <c r="CA11" s="35" t="str">
        <f>IFERROR(VLOOKUP(BU11,$E$11:$I$50,5,FALSE),"")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IFERROR(VLOOKUP(CC11,$E$11:$I$50,3,FALSE),"")</f>
        <v/>
      </c>
      <c r="CF11" s="35" t="str">
        <f>IFERROR(VLOOKUP(CC11,$E$11:$I$50,4,FALSE),"")</f>
        <v/>
      </c>
      <c r="CG11" s="35" t="str">
        <f>IFERROR(VLOOKUP(CC11,$E$11:$I$50,5,FALSE),"")</f>
        <v/>
      </c>
      <c r="CH11" s="35" t="str">
        <f>IFERROR(VLOOKUP(CD11,$E$11:$I$50,3,FALSE),"")</f>
        <v/>
      </c>
      <c r="CI11" s="35" t="str">
        <f>IFERROR(VLOOKUP(CD11,$E$11:$I$50,4,FALSE),"")</f>
        <v/>
      </c>
      <c r="CJ11" s="35" t="str">
        <f>IFERROR(VLOOKUP(CD11,$E$11:$I$50,5,FALSE),"")</f>
        <v/>
      </c>
    </row>
    <row r="12" spans="1:88">
      <c r="B12" s="43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2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IFERROR(VLOOKUP(R12,$E$11:$I$50,3,FALSE),"")</f>
        <v/>
      </c>
      <c r="U12" s="35" t="str">
        <f t="shared" ref="U12:U30" si="2">IFERROR(VLOOKUP(R12,$E$11:$I$50,4,FALSE),"")</f>
        <v/>
      </c>
      <c r="V12" s="35" t="str">
        <f t="shared" ref="V12:V30" si="3">IFERROR(VLOOKUP(R12,$E$11:$I$50,5,FALSE),"")</f>
        <v/>
      </c>
      <c r="W12" s="35" t="str">
        <f t="shared" ref="W12:W30" si="4">IFERROR(VLOOKUP(S12,$E$11:$I$50,3,FALSE),"")</f>
        <v/>
      </c>
      <c r="X12" s="35" t="str">
        <f t="shared" ref="X12:X30" si="5">IFERROR(VLOOKUP(S12,$E$11:$I$50,4,FALSE),"")</f>
        <v/>
      </c>
      <c r="Y12" s="35" t="str">
        <f t="shared" ref="Y12:Y30" si="6">IFERROR(VLOOKUP(S12,$E$11:$I$50,5,FALSE),"")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IFERROR(VLOOKUP(AA12,$E$11:$I$50,3,FALSE),"")</f>
        <v/>
      </c>
      <c r="AD12" s="35" t="str">
        <f t="shared" ref="AD12:AD30" si="8">IFERROR(VLOOKUP(AA12,$E$11:$I$50,4,FALSE),"")</f>
        <v/>
      </c>
      <c r="AE12" s="35" t="str">
        <f t="shared" ref="AE12:AE30" si="9">IFERROR(VLOOKUP(AA12,$E$11:$I$50,5,FALSE),"")</f>
        <v/>
      </c>
      <c r="AF12" s="35" t="str">
        <f t="shared" ref="AF12:AF30" si="10">IFERROR(VLOOKUP(AB12,$E$11:$I$50,3,FALSE),"")</f>
        <v/>
      </c>
      <c r="AG12" s="35" t="str">
        <f t="shared" ref="AG12:AG30" si="11">IFERROR(VLOOKUP(AB12,$E$11:$I$50,4,FALSE),"")</f>
        <v/>
      </c>
      <c r="AH12" s="35" t="str">
        <f t="shared" ref="AH12:AH30" si="12">IFERROR(VLOOKUP(AB12,$E$11:$I$50,5,FALSE),"")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IFERROR(VLOOKUP(AJ12,$E$11:$I$50,3,FALSE),"")</f>
        <v/>
      </c>
      <c r="AM12" s="35" t="str">
        <f t="shared" ref="AM12:AM30" si="14">IFERROR(VLOOKUP(AJ12,$E$11:$I$50,4,FALSE),"")</f>
        <v/>
      </c>
      <c r="AN12" s="35" t="str">
        <f t="shared" ref="AN12:AN30" si="15">IFERROR(VLOOKUP(AJ12,$E$11:$I$50,5,FALSE),"")</f>
        <v/>
      </c>
      <c r="AO12" s="35" t="str">
        <f t="shared" ref="AO12:AO30" si="16">IFERROR(VLOOKUP(AK12,$E$11:$I$50,3,FALSE),"")</f>
        <v/>
      </c>
      <c r="AP12" s="35" t="str">
        <f t="shared" ref="AP12:AP30" si="17">IFERROR(VLOOKUP(AK12,$E$11:$I$50,4,FALSE),"")</f>
        <v/>
      </c>
      <c r="AQ12" s="35" t="str">
        <f t="shared" ref="AQ12:AQ30" si="18">IFERROR(VLOOKUP(AK12,$E$11:$I$50,5,FALSE),"")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IFERROR(VLOOKUP(AS12,$E$11:$I$50,3,FALSE),"")</f>
        <v/>
      </c>
      <c r="AV12" s="35" t="str">
        <f t="shared" ref="AV12:AV30" si="20">IFERROR(VLOOKUP(AS12,$E$11:$I$50,4,FALSE),"")</f>
        <v/>
      </c>
      <c r="AW12" s="35" t="str">
        <f t="shared" ref="AW12:AW30" si="21">IFERROR(VLOOKUP(AS12,$E$11:$I$50,5,FALSE),"")</f>
        <v/>
      </c>
      <c r="AX12" s="35" t="str">
        <f t="shared" ref="AX12:AX30" si="22">IFERROR(VLOOKUP(AT12,$E$11:$I$50,3,FALSE),"")</f>
        <v/>
      </c>
      <c r="AY12" s="35" t="str">
        <f t="shared" ref="AY12:AY30" si="23">IFERROR(VLOOKUP(AT12,$E$11:$I$50,4,FALSE),"")</f>
        <v/>
      </c>
      <c r="AZ12" s="35" t="str">
        <f t="shared" ref="AZ12:AZ30" si="24">IFERROR(VLOOKUP(AT12,$E$11:$I$50,5,FALSE),"")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IFERROR(VLOOKUP(BB12,$E$11:$I$50,3,FALSE),"")</f>
        <v/>
      </c>
      <c r="BE12" s="35" t="str">
        <f t="shared" ref="BE12:BE30" si="26">IFERROR(VLOOKUP(BB12,$E$11:$I$50,4,FALSE),"")</f>
        <v/>
      </c>
      <c r="BF12" s="35" t="str">
        <f t="shared" ref="BF12:BF30" si="27">IFERROR(VLOOKUP(BB12,$E$11:$I$50,5,FALSE),"")</f>
        <v/>
      </c>
      <c r="BG12" s="35" t="str">
        <f t="shared" ref="BG12:BG30" si="28">IFERROR(VLOOKUP(BC12,$E$11:$I$50,3,FALSE),"")</f>
        <v/>
      </c>
      <c r="BH12" s="35" t="str">
        <f t="shared" ref="BH12:BH30" si="29">IFERROR(VLOOKUP(BC12,$E$11:$I$50,4,FALSE),"")</f>
        <v/>
      </c>
      <c r="BI12" s="35" t="str">
        <f t="shared" ref="BI12:BI30" si="30">IFERROR(VLOOKUP(BC12,$E$11:$I$50,5,FALSE),"")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IFERROR(VLOOKUP(BK12,$E$11:$I$50,3,FALSE),"")</f>
        <v/>
      </c>
      <c r="BN12" s="35" t="str">
        <f t="shared" ref="BN12:BN30" si="32">IFERROR(VLOOKUP(BK12,$E$11:$I$50,4,FALSE),"")</f>
        <v/>
      </c>
      <c r="BO12" s="35" t="str">
        <f t="shared" ref="BO12:BO30" si="33">IFERROR(VLOOKUP(BK12,$E$11:$I$50,5,FALSE),"")</f>
        <v/>
      </c>
      <c r="BP12" s="35" t="str">
        <f t="shared" ref="BP12:BP30" si="34">IFERROR(VLOOKUP(BL12,$E$11:$I$50,3,FALSE),"")</f>
        <v/>
      </c>
      <c r="BQ12" s="35" t="str">
        <f t="shared" ref="BQ12:BQ30" si="35">IFERROR(VLOOKUP(BL12,$E$11:$I$50,4,FALSE),"")</f>
        <v/>
      </c>
      <c r="BR12" s="35" t="str">
        <f t="shared" ref="BR12:BR30" si="36">IFERROR(VLOOKUP(BL12,$E$11:$I$50,5,FALSE),"")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IFERROR(VLOOKUP(BT12,$E$11:$I$50,3,FALSE),"")</f>
        <v/>
      </c>
      <c r="BW12" s="35" t="str">
        <f t="shared" ref="BW12:BW30" si="38">IFERROR(VLOOKUP(BT12,$E$11:$I$50,4,FALSE),"")</f>
        <v/>
      </c>
      <c r="BX12" s="35" t="str">
        <f t="shared" ref="BX12:BX30" si="39">IFERROR(VLOOKUP(BT12,$E$11:$I$50,5,FALSE),"")</f>
        <v/>
      </c>
      <c r="BY12" s="35" t="str">
        <f t="shared" ref="BY12:BY30" si="40">IFERROR(VLOOKUP(BU12,$E$11:$I$50,3,FALSE),"")</f>
        <v/>
      </c>
      <c r="BZ12" s="35" t="str">
        <f t="shared" ref="BZ12:BZ30" si="41">IFERROR(VLOOKUP(BU12,$E$11:$I$50,4,FALSE),"")</f>
        <v/>
      </c>
      <c r="CA12" s="35" t="str">
        <f t="shared" ref="CA12:CA30" si="42">IFERROR(VLOOKUP(BU12,$E$11:$I$50,5,FALSE),"")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IFERROR(VLOOKUP(CC12,$E$11:$I$50,3,FALSE),"")</f>
        <v/>
      </c>
      <c r="CF12" s="35" t="str">
        <f t="shared" ref="CF12:CF30" si="44">IFERROR(VLOOKUP(CC12,$E$11:$I$50,4,FALSE),"")</f>
        <v/>
      </c>
      <c r="CG12" s="35" t="str">
        <f t="shared" ref="CG12:CG30" si="45">IFERROR(VLOOKUP(CC12,$E$11:$I$50,5,FALSE),"")</f>
        <v/>
      </c>
      <c r="CH12" s="35" t="str">
        <f t="shared" ref="CH12:CH30" si="46">IFERROR(VLOOKUP(CD12,$E$11:$I$50,3,FALSE),"")</f>
        <v/>
      </c>
      <c r="CI12" s="35" t="str">
        <f t="shared" ref="CI12:CI30" si="47">IFERROR(VLOOKUP(CD12,$E$11:$I$50,4,FALSE),"")</f>
        <v/>
      </c>
      <c r="CJ12" s="35" t="str">
        <f t="shared" ref="CJ12:CJ30" si="48">IFERROR(VLOOKUP(CD12,$E$11:$I$50,5,FALSE),"")</f>
        <v/>
      </c>
    </row>
    <row r="13" spans="1:88">
      <c r="B13" s="43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50" si="49">C13&amp;D13</f>
        <v>#N/A</v>
      </c>
      <c r="F13" s="41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3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2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3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1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3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2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3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1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3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2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3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1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3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2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3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1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3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2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3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1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3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2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3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1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3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2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3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1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3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2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3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1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3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2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3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1"/>
      <c r="G31" s="22"/>
      <c r="H31" s="22"/>
      <c r="I31" s="22"/>
      <c r="J31" s="23"/>
    </row>
    <row r="32" spans="2:88">
      <c r="B32" s="43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2"/>
      <c r="G32" s="24"/>
      <c r="H32" s="24"/>
      <c r="I32" s="24"/>
      <c r="J32" s="25"/>
    </row>
    <row r="33" spans="2:10">
      <c r="B33" s="43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1"/>
      <c r="G33" s="22"/>
      <c r="H33" s="22"/>
      <c r="I33" s="22"/>
      <c r="J33" s="23"/>
    </row>
    <row r="34" spans="2:10">
      <c r="B34" s="43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2"/>
      <c r="G34" s="24"/>
      <c r="H34" s="24"/>
      <c r="I34" s="24"/>
      <c r="J34" s="25"/>
    </row>
    <row r="35" spans="2:10">
      <c r="B35" s="43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1"/>
      <c r="G35" s="22"/>
      <c r="H35" s="22"/>
      <c r="I35" s="22"/>
      <c r="J35" s="23"/>
    </row>
    <row r="36" spans="2:10">
      <c r="B36" s="43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2"/>
      <c r="G36" s="24"/>
      <c r="H36" s="24"/>
      <c r="I36" s="24"/>
      <c r="J36" s="25"/>
    </row>
    <row r="37" spans="2:10">
      <c r="B37" s="43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1"/>
      <c r="G37" s="22"/>
      <c r="H37" s="22"/>
      <c r="I37" s="22"/>
      <c r="J37" s="23"/>
    </row>
    <row r="38" spans="2:10">
      <c r="B38" s="43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2"/>
      <c r="G38" s="24"/>
      <c r="H38" s="24"/>
      <c r="I38" s="24"/>
      <c r="J38" s="25"/>
    </row>
    <row r="39" spans="2:10">
      <c r="B39" s="43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1"/>
      <c r="G39" s="22"/>
      <c r="H39" s="22"/>
      <c r="I39" s="22"/>
      <c r="J39" s="23"/>
    </row>
    <row r="40" spans="2:10">
      <c r="B40" s="43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2"/>
      <c r="G40" s="24"/>
      <c r="H40" s="24"/>
      <c r="I40" s="24"/>
      <c r="J40" s="25"/>
    </row>
    <row r="41" spans="2:10">
      <c r="B41" s="43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1"/>
      <c r="G41" s="22"/>
      <c r="H41" s="22"/>
      <c r="I41" s="22"/>
      <c r="J41" s="23"/>
    </row>
    <row r="42" spans="2:10">
      <c r="B42" s="43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2"/>
      <c r="G42" s="24"/>
      <c r="H42" s="24"/>
      <c r="I42" s="24"/>
      <c r="J42" s="25"/>
    </row>
    <row r="43" spans="2:10">
      <c r="B43" s="43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1"/>
      <c r="G43" s="22"/>
      <c r="H43" s="22"/>
      <c r="I43" s="22"/>
      <c r="J43" s="23"/>
    </row>
    <row r="44" spans="2:10">
      <c r="B44" s="43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2"/>
      <c r="G44" s="24"/>
      <c r="H44" s="24"/>
      <c r="I44" s="24"/>
      <c r="J44" s="25"/>
    </row>
    <row r="45" spans="2:10">
      <c r="B45" s="43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1"/>
      <c r="G45" s="22"/>
      <c r="H45" s="22"/>
      <c r="I45" s="22"/>
      <c r="J45" s="23"/>
    </row>
    <row r="46" spans="2:10">
      <c r="B46" s="43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2"/>
      <c r="G46" s="24"/>
      <c r="H46" s="24"/>
      <c r="I46" s="24"/>
      <c r="J46" s="25"/>
    </row>
    <row r="47" spans="2:10">
      <c r="B47" s="43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1"/>
      <c r="G47" s="22"/>
      <c r="H47" s="22"/>
      <c r="I47" s="22"/>
      <c r="J47" s="23"/>
    </row>
    <row r="48" spans="2:10">
      <c r="B48" s="43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2"/>
      <c r="G48" s="24"/>
      <c r="H48" s="24"/>
      <c r="I48" s="24"/>
      <c r="J48" s="25"/>
    </row>
    <row r="49" spans="2:80">
      <c r="B49" s="43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1"/>
      <c r="G49" s="22"/>
      <c r="H49" s="22"/>
      <c r="I49" s="22"/>
      <c r="J49" s="23"/>
    </row>
    <row r="50" spans="2:80" ht="18.600000000000001" thickBot="1">
      <c r="B50" s="45"/>
      <c r="C50" s="26" t="e">
        <f>_xlfn.SWITCH(F49,"男子 A","MA","男子 B","MB","男子 C","MC","男子 D","MD","女子 A","LA","女子 B","LB","女子 C","LC","女子 D","LD")</f>
        <v>#N/A</v>
      </c>
      <c r="D50" s="26">
        <f>COUNTIF($C$11:C50,C50)</f>
        <v>40</v>
      </c>
      <c r="E50" s="27" t="e">
        <f t="shared" si="49"/>
        <v>#N/A</v>
      </c>
      <c r="F50" s="46"/>
      <c r="G50" s="26"/>
      <c r="H50" s="26"/>
      <c r="I50" s="26"/>
      <c r="J50" s="28"/>
    </row>
    <row r="51" spans="2:80" ht="28.05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</row>
    <row r="52" spans="2:80">
      <c r="B52" s="40" t="s">
        <v>7</v>
      </c>
      <c r="C52" s="40"/>
      <c r="D52" s="40"/>
      <c r="E52" s="40"/>
      <c r="F52" s="40"/>
      <c r="G52" s="40"/>
      <c r="H52" s="4"/>
      <c r="I52" s="19" t="s">
        <v>11</v>
      </c>
      <c r="J52" s="4"/>
      <c r="K52" s="4"/>
      <c r="L52" s="5"/>
      <c r="M52" s="5" t="s">
        <v>268</v>
      </c>
      <c r="N52" s="5" t="s">
        <v>11</v>
      </c>
      <c r="O52" s="5" t="s">
        <v>267</v>
      </c>
      <c r="P52" s="5"/>
      <c r="Q52" s="5"/>
      <c r="Z52" s="5"/>
      <c r="AI52" s="5"/>
      <c r="AR52" s="5"/>
      <c r="BA52" s="5"/>
      <c r="BJ52" s="5"/>
      <c r="BS52" s="5"/>
      <c r="CB52" s="5"/>
    </row>
    <row r="53" spans="2:80" ht="18.600000000000001" thickBot="1">
      <c r="B53" s="17" t="s">
        <v>8</v>
      </c>
      <c r="C53" s="37"/>
      <c r="D53" s="37"/>
      <c r="E53" s="37"/>
      <c r="F53" s="47"/>
      <c r="G53" s="47"/>
      <c r="I53" t="str">
        <f>"一般　　　"&amp;M53&amp;"人×"&amp;FIXED(N53,0,FALSE)&amp;"円＝"&amp;FIXED(O53,0,FALSE)&amp;"円"</f>
        <v>一般　　　0人×1,300円＝0円</v>
      </c>
      <c r="J53" s="4"/>
      <c r="K53" s="4"/>
      <c r="L53" s="5"/>
      <c r="M53" s="5">
        <f>COUNTIF(J11:J50,"一般")</f>
        <v>0</v>
      </c>
      <c r="N53" s="9">
        <v>1300</v>
      </c>
      <c r="O53" s="8">
        <f>M53*N53</f>
        <v>0</v>
      </c>
      <c r="P53" s="8"/>
      <c r="Q53" s="8"/>
      <c r="Z53" s="8"/>
      <c r="AI53" s="8"/>
      <c r="AR53" s="8"/>
      <c r="BA53" s="8"/>
      <c r="BJ53" s="8"/>
      <c r="BS53" s="8"/>
      <c r="CB53" s="8"/>
    </row>
    <row r="54" spans="2:80" ht="18.600000000000001" thickBot="1">
      <c r="B54" s="18" t="s">
        <v>9</v>
      </c>
      <c r="C54" s="38"/>
      <c r="D54" s="38"/>
      <c r="E54" s="38"/>
      <c r="F54" s="48"/>
      <c r="G54" s="48"/>
      <c r="H54" s="4"/>
      <c r="I54" t="str">
        <f>"小中高生　"&amp;M54&amp;"人×"&amp;FIXED(N54,0,FALSE)&amp;"円＝"&amp;FIXED(O54,0,FALSE)&amp;"円"</f>
        <v>小中高生　0人×1,000円＝0円</v>
      </c>
      <c r="J54" s="4"/>
      <c r="K54" s="4"/>
      <c r="L54" s="5"/>
      <c r="M54" s="5">
        <f>COUNTIF(J11:J50,"小中高生")</f>
        <v>0</v>
      </c>
      <c r="N54" s="9">
        <v>1000</v>
      </c>
      <c r="O54" s="8">
        <f t="shared" ref="O54" si="50">M54*N54</f>
        <v>0</v>
      </c>
      <c r="P54" s="8"/>
      <c r="Q54" s="8"/>
      <c r="Z54" s="8"/>
      <c r="AI54" s="8"/>
      <c r="AR54" s="8"/>
      <c r="BA54" s="8"/>
      <c r="BJ54" s="8"/>
      <c r="BS54" s="8"/>
      <c r="CB54" s="8"/>
    </row>
    <row r="55" spans="2:80" ht="18.600000000000001" thickBot="1">
      <c r="B55" s="18" t="s">
        <v>10</v>
      </c>
      <c r="C55" s="39"/>
      <c r="D55" s="39"/>
      <c r="E55" s="39"/>
      <c r="F55" s="49"/>
      <c r="G55" s="49"/>
      <c r="H55" s="4"/>
      <c r="J55" s="4"/>
      <c r="K55" s="4"/>
      <c r="L55" s="5"/>
      <c r="M55" s="5"/>
      <c r="N55" s="9"/>
      <c r="O55" s="8"/>
      <c r="P55" s="8"/>
      <c r="Q55" s="8"/>
      <c r="Z55" s="8"/>
      <c r="AI55" s="8"/>
      <c r="AR55" s="8"/>
      <c r="BA55" s="8"/>
      <c r="BJ55" s="8"/>
      <c r="BS55" s="8"/>
      <c r="CB55" s="8"/>
    </row>
    <row r="56" spans="2:80" ht="29.4" thickBot="1">
      <c r="B56" s="4"/>
      <c r="C56" s="4"/>
      <c r="D56" s="4"/>
      <c r="E56" s="4"/>
      <c r="F56" s="4"/>
      <c r="G56" s="4"/>
      <c r="H56" s="4"/>
      <c r="I56" s="20" t="str">
        <f>"合計　　　　　"&amp;FIXED(O56,0,FALSE)&amp;"円"</f>
        <v>合計　　　　　0円</v>
      </c>
      <c r="J56" s="17"/>
      <c r="K56" s="4"/>
      <c r="L56" s="5"/>
      <c r="M56" s="5">
        <f>SUM(M53:M55)</f>
        <v>0</v>
      </c>
      <c r="N56" s="5"/>
      <c r="O56" s="10">
        <f>SUM(O53:O55)</f>
        <v>0</v>
      </c>
      <c r="P56" s="10"/>
      <c r="Q56" s="10"/>
      <c r="Z56" s="10"/>
      <c r="AI56" s="10"/>
      <c r="AR56" s="10"/>
      <c r="BA56" s="10"/>
      <c r="BJ56" s="10"/>
      <c r="BS56" s="10"/>
      <c r="CB56" s="10"/>
    </row>
    <row r="57" spans="2:80">
      <c r="B57" s="4"/>
      <c r="C57" s="3"/>
      <c r="D57" s="3"/>
      <c r="E57" s="3"/>
      <c r="F57" s="3"/>
      <c r="G57" s="4"/>
      <c r="H57" s="4"/>
      <c r="I57" s="4"/>
      <c r="J57" s="4"/>
      <c r="K57" s="4"/>
      <c r="L57" s="4"/>
      <c r="M57" s="4">
        <f>COUNTIF(G11:G50,"&lt;&gt;")</f>
        <v>0</v>
      </c>
      <c r="N57" s="4"/>
    </row>
    <row r="58" spans="2:80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2:80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</sheetData>
  <sheetProtection algorithmName="SHA-512" hashValue="hsMGiAmKqAh1bVThrj8xJrcR1WGtjEqVjFu1bkoSPzz/Le/ue66Jsdolw4qo1uiH0Y+1zHErF+xObn64B92BNg==" saltValue="g9JeYT12Ujzu0q+U41Mm9Q==" spinCount="100000" sheet="1" objects="1" scenarios="1" selectLockedCells="1"/>
  <mergeCells count="53">
    <mergeCell ref="F53:G53"/>
    <mergeCell ref="F54:G54"/>
    <mergeCell ref="F55:G55"/>
    <mergeCell ref="J1:J2"/>
    <mergeCell ref="CE9:CJ9"/>
    <mergeCell ref="F41:F42"/>
    <mergeCell ref="B6:J6"/>
    <mergeCell ref="B13:B14"/>
    <mergeCell ref="F13:F14"/>
    <mergeCell ref="BV9:CA9"/>
    <mergeCell ref="T9:Y9"/>
    <mergeCell ref="AC9:AH9"/>
    <mergeCell ref="AL9:AQ9"/>
    <mergeCell ref="AU9:AZ9"/>
    <mergeCell ref="BD9:BI9"/>
    <mergeCell ref="B19:B20"/>
    <mergeCell ref="B37:B38"/>
    <mergeCell ref="F37:F38"/>
    <mergeCell ref="B39:B40"/>
    <mergeCell ref="F39:F40"/>
    <mergeCell ref="F23:F24"/>
    <mergeCell ref="B25:B26"/>
    <mergeCell ref="F25:F26"/>
    <mergeCell ref="B33:B34"/>
    <mergeCell ref="F33:F34"/>
    <mergeCell ref="B35:B36"/>
    <mergeCell ref="F35:F36"/>
    <mergeCell ref="B31:B32"/>
    <mergeCell ref="F31:F32"/>
    <mergeCell ref="B29:B30"/>
    <mergeCell ref="F29:F30"/>
    <mergeCell ref="B41:B42"/>
    <mergeCell ref="BM9:BR9"/>
    <mergeCell ref="B49:B50"/>
    <mergeCell ref="F49:F50"/>
    <mergeCell ref="B43:B44"/>
    <mergeCell ref="F43:F44"/>
    <mergeCell ref="B45:B46"/>
    <mergeCell ref="F45:F46"/>
    <mergeCell ref="B47:B48"/>
    <mergeCell ref="F47:F48"/>
    <mergeCell ref="B15:B16"/>
    <mergeCell ref="F15:F16"/>
    <mergeCell ref="B17:B18"/>
    <mergeCell ref="F17:F18"/>
    <mergeCell ref="B11:B12"/>
    <mergeCell ref="F11:F12"/>
    <mergeCell ref="F19:F20"/>
    <mergeCell ref="B21:B22"/>
    <mergeCell ref="F21:F22"/>
    <mergeCell ref="B27:B28"/>
    <mergeCell ref="F27:F28"/>
    <mergeCell ref="B23:B24"/>
  </mergeCells>
  <phoneticPr fontId="2"/>
  <conditionalFormatting sqref="F11:F50">
    <cfRule type="expression" dxfId="27" priority="37">
      <formula>OR(G11&lt;&gt;"",H11&lt;&gt;"",I11&lt;&gt;"",J11&lt;&gt;"",G12&lt;&gt;"",H12&lt;&gt;"",I12&lt;&gt;"",J12&lt;&gt;"")</formula>
    </cfRule>
  </conditionalFormatting>
  <conditionalFormatting sqref="F53:F55">
    <cfRule type="containsBlanks" dxfId="26" priority="41">
      <formula>LEN(TRIM(F53))=0</formula>
    </cfRule>
  </conditionalFormatting>
  <conditionalFormatting sqref="F11:J50">
    <cfRule type="notContainsBlanks" dxfId="25" priority="3">
      <formula>LEN(TRIM(F11))&gt;0</formula>
    </cfRule>
  </conditionalFormatting>
  <conditionalFormatting sqref="G11 G13 G15 G17 G19 G21 G23 G25 G27 G29 G31 G33 G35 G37 G39 G41 G43 G45 G47 G49">
    <cfRule type="expression" dxfId="24" priority="47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">
    <cfRule type="expression" dxfId="23" priority="67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">
    <cfRule type="expression" dxfId="22" priority="87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">
    <cfRule type="expression" dxfId="21" priority="107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">
    <cfRule type="expression" dxfId="20" priority="127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">
    <cfRule type="expression" dxfId="19" priority="147">
      <formula>OR(F11&lt;&gt;"",G11&lt;&gt;"",H11&lt;&gt;"",I11&lt;&gt;"",G12&lt;&gt;"",H12&lt;&gt;"",J12&lt;&gt;"",J11&lt;&gt;"")</formula>
    </cfRule>
  </conditionalFormatting>
  <conditionalFormatting sqref="J11">
    <cfRule type="expression" dxfId="18" priority="167">
      <formula>OR(F11&lt;&gt;"",G11&lt;&gt;"",H11&lt;&gt;"",I11&lt;&gt;"",G12&lt;&gt;"",H12&lt;&gt;"",I12&lt;&gt;"",J12&lt;&gt;"")</formula>
    </cfRule>
  </conditionalFormatting>
  <conditionalFormatting sqref="J12">
    <cfRule type="expression" dxfId="17" priority="168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">
    <cfRule type="expression" dxfId="16" priority="169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">
    <cfRule type="expression" dxfId="15" priority="207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F11:F50" xr:uid="{A67C669E-E129-47E1-A373-63758C6285F8}">
      <formula1>"男子 A,男子 B,男子 C,男子 D,女子 A,女子 B,女子 C,女子 D"</formula1>
    </dataValidation>
    <dataValidation type="list" allowBlank="1" showInputMessage="1" showErrorMessage="1" sqref="J11:J50" xr:uid="{4C653DC5-2503-439B-B69B-3EBE3C8A8189}">
      <formula1>"一般,小中高生"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6E18-473D-4618-9F8E-4FAEE7B0869F}">
  <dimension ref="A1:CJ79"/>
  <sheetViews>
    <sheetView zoomScale="90" zoomScaleNormal="90" workbookViewId="0">
      <selection activeCell="F11" sqref="F11:F12"/>
    </sheetView>
  </sheetViews>
  <sheetFormatPr defaultRowHeight="18"/>
  <cols>
    <col min="1" max="1" width="5.09765625" bestFit="1" customWidth="1"/>
    <col min="2" max="2" width="7.59765625" bestFit="1" customWidth="1"/>
    <col min="3" max="5" width="10.09765625" hidden="1" customWidth="1"/>
    <col min="6" max="6" width="10.296875" bestFit="1" customWidth="1"/>
    <col min="7" max="9" width="24.09765625" customWidth="1"/>
    <col min="10" max="10" width="17.796875" customWidth="1"/>
    <col min="11" max="11" width="5.09765625" bestFit="1" customWidth="1"/>
    <col min="12" max="14" width="8.19921875" customWidth="1"/>
    <col min="17" max="17" width="3.296875" bestFit="1" customWidth="1"/>
    <col min="18" max="19" width="6.19921875" style="35" hidden="1" customWidth="1"/>
    <col min="20" max="25" width="6.19921875" style="35" customWidth="1"/>
    <col min="26" max="26" width="3.296875" bestFit="1" customWidth="1"/>
    <col min="27" max="28" width="6.19921875" style="35" hidden="1" customWidth="1"/>
    <col min="29" max="34" width="6.19921875" style="35" customWidth="1"/>
    <col min="35" max="35" width="3.296875" bestFit="1" customWidth="1"/>
    <col min="36" max="37" width="6.19921875" style="35" hidden="1" customWidth="1"/>
    <col min="38" max="43" width="6.19921875" style="35" customWidth="1"/>
    <col min="44" max="44" width="3.296875" bestFit="1" customWidth="1"/>
    <col min="45" max="46" width="6.19921875" style="35" hidden="1" customWidth="1"/>
    <col min="47" max="52" width="6.19921875" style="35" customWidth="1"/>
    <col min="53" max="53" width="3.296875" bestFit="1" customWidth="1"/>
    <col min="54" max="55" width="6.19921875" style="35" hidden="1" customWidth="1"/>
    <col min="56" max="61" width="6.19921875" style="35" customWidth="1"/>
    <col min="62" max="62" width="3.296875" bestFit="1" customWidth="1"/>
    <col min="63" max="64" width="6.19921875" style="35" hidden="1" customWidth="1"/>
    <col min="65" max="70" width="6.19921875" style="35" customWidth="1"/>
    <col min="71" max="71" width="3.296875" bestFit="1" customWidth="1"/>
    <col min="72" max="73" width="6.19921875" style="35" hidden="1" customWidth="1"/>
    <col min="74" max="79" width="6.19921875" style="35" customWidth="1"/>
    <col min="80" max="80" width="3.296875" bestFit="1" customWidth="1"/>
    <col min="81" max="82" width="6.19921875" style="35" hidden="1" customWidth="1"/>
    <col min="83" max="88" width="6.199218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2968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2968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2968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2968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2968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2968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2968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2968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2968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2968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2968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2968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2968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2968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2968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2968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2968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2968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2968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2968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2968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2968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2968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2968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2968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2968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2968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2968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2968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2968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2968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2968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2968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2968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2968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2968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2968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2968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2968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2968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2968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2968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2968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2968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2968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2968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2968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2968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2968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2968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2968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2968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2968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2968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2968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2968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2968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2968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2968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2968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2968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2968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2968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50" t="s">
        <v>357</v>
      </c>
    </row>
    <row r="2" spans="1:88" ht="19.2">
      <c r="A2" s="33" t="s">
        <v>270</v>
      </c>
      <c r="J2" s="50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51" t="s">
        <v>355</v>
      </c>
      <c r="C6" s="51"/>
      <c r="D6" s="51"/>
      <c r="E6" s="51"/>
      <c r="F6" s="51"/>
      <c r="G6" s="51"/>
      <c r="H6" s="51"/>
      <c r="I6" s="51"/>
      <c r="J6" s="51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45492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4" t="s">
        <v>261</v>
      </c>
      <c r="U9" s="44"/>
      <c r="V9" s="44"/>
      <c r="W9" s="44"/>
      <c r="X9" s="44"/>
      <c r="Y9" s="44"/>
      <c r="AA9" s="36"/>
      <c r="AB9" s="36"/>
      <c r="AC9" s="44" t="s">
        <v>262</v>
      </c>
      <c r="AD9" s="44"/>
      <c r="AE9" s="44"/>
      <c r="AF9" s="44"/>
      <c r="AG9" s="44"/>
      <c r="AH9" s="44"/>
      <c r="AJ9" s="36"/>
      <c r="AK9" s="36"/>
      <c r="AL9" s="44" t="s">
        <v>263</v>
      </c>
      <c r="AM9" s="44"/>
      <c r="AN9" s="44"/>
      <c r="AO9" s="44"/>
      <c r="AP9" s="44"/>
      <c r="AQ9" s="44"/>
      <c r="AS9" s="36"/>
      <c r="AT9" s="36"/>
      <c r="AU9" s="44" t="s">
        <v>313</v>
      </c>
      <c r="AV9" s="44"/>
      <c r="AW9" s="44"/>
      <c r="AX9" s="44"/>
      <c r="AY9" s="44"/>
      <c r="AZ9" s="44"/>
      <c r="BB9" s="36"/>
      <c r="BC9" s="36"/>
      <c r="BD9" s="52" t="s">
        <v>264</v>
      </c>
      <c r="BE9" s="53"/>
      <c r="BF9" s="53"/>
      <c r="BG9" s="53"/>
      <c r="BH9" s="53"/>
      <c r="BI9" s="54"/>
      <c r="BK9" s="36"/>
      <c r="BL9" s="36"/>
      <c r="BM9" s="44" t="s">
        <v>265</v>
      </c>
      <c r="BN9" s="44"/>
      <c r="BO9" s="44"/>
      <c r="BP9" s="44"/>
      <c r="BQ9" s="44"/>
      <c r="BR9" s="44"/>
      <c r="BT9" s="36"/>
      <c r="BU9" s="36"/>
      <c r="BV9" s="44" t="s">
        <v>266</v>
      </c>
      <c r="BW9" s="44"/>
      <c r="BX9" s="44"/>
      <c r="BY9" s="44"/>
      <c r="BZ9" s="44"/>
      <c r="CA9" s="44"/>
      <c r="CC9" s="36"/>
      <c r="CD9" s="36"/>
      <c r="CE9" s="44" t="s">
        <v>314</v>
      </c>
      <c r="CF9" s="44"/>
      <c r="CG9" s="44"/>
      <c r="CH9" s="44"/>
      <c r="CI9" s="44"/>
      <c r="CJ9" s="44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3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1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IFERROR(VLOOKUP(R11,$E$11:$I$70,3,FALSE),"")</f>
        <v/>
      </c>
      <c r="U11" s="35" t="str">
        <f>IFERROR(VLOOKUP(R11,$E$11:$I$70,4,FALSE),"")</f>
        <v/>
      </c>
      <c r="V11" s="35" t="str">
        <f>IFERROR(VLOOKUP(R11,$E$11:$I$70,5,FALSE),"")</f>
        <v/>
      </c>
      <c r="W11" s="35" t="str">
        <f>IFERROR(VLOOKUP(S11,$E$11:$I$70,3,FALSE),"")</f>
        <v/>
      </c>
      <c r="X11" s="35" t="str">
        <f>IFERROR(VLOOKUP(S11,$E$11:$I$70,4,FALSE),"")</f>
        <v/>
      </c>
      <c r="Y11" s="35" t="str">
        <f>IFERROR(VLOOKUP(S11,$E$11:$I$70,5,FALSE),"")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IFERROR(VLOOKUP(AA11,$E$11:$I$70,3,FALSE),"")</f>
        <v/>
      </c>
      <c r="AD11" s="35" t="str">
        <f>IFERROR(VLOOKUP(AA11,$E$11:$I$70,4,FALSE),"")</f>
        <v/>
      </c>
      <c r="AE11" s="35" t="str">
        <f>IFERROR(VLOOKUP(AA11,$E$11:$I$70,5,FALSE),"")</f>
        <v/>
      </c>
      <c r="AF11" s="35" t="str">
        <f>IFERROR(VLOOKUP(AB11,$E$11:$I$70,3,FALSE),"")</f>
        <v/>
      </c>
      <c r="AG11" s="35" t="str">
        <f>IFERROR(VLOOKUP(AB11,$E$11:$I$70,4,FALSE),"")</f>
        <v/>
      </c>
      <c r="AH11" s="35" t="str">
        <f>IFERROR(VLOOKUP(AB11,$E$11:$I$70,5,FALSE),"")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IFERROR(VLOOKUP(AJ11,$E$11:$I$70,3,FALSE),"")</f>
        <v/>
      </c>
      <c r="AM11" s="35" t="str">
        <f>IFERROR(VLOOKUP(AJ11,$E$11:$I$70,4,FALSE),"")</f>
        <v/>
      </c>
      <c r="AN11" s="35" t="str">
        <f>IFERROR(VLOOKUP(AJ11,$E$11:$I$70,5,FALSE),"")</f>
        <v/>
      </c>
      <c r="AO11" s="35" t="str">
        <f>IFERROR(VLOOKUP(AK11,$E$11:$I$70,3,FALSE),"")</f>
        <v/>
      </c>
      <c r="AP11" s="35" t="str">
        <f>IFERROR(VLOOKUP(AK11,$E$11:$I$70,4,FALSE),"")</f>
        <v/>
      </c>
      <c r="AQ11" s="35" t="str">
        <f>IFERROR(VLOOKUP(AK11,$E$11:$I$70,5,FALSE),"")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IFERROR(VLOOKUP(AS11,$E$11:$I$70,3,FALSE),"")</f>
        <v/>
      </c>
      <c r="AV11" s="35" t="str">
        <f>IFERROR(VLOOKUP(AS11,$E$11:$I$70,4,FALSE),"")</f>
        <v/>
      </c>
      <c r="AW11" s="35" t="str">
        <f>IFERROR(VLOOKUP(AS11,$E$11:$I$70,5,FALSE),"")</f>
        <v/>
      </c>
      <c r="AX11" s="35" t="str">
        <f>IFERROR(VLOOKUP(AT11,$E$11:$I$70,3,FALSE),"")</f>
        <v/>
      </c>
      <c r="AY11" s="35" t="str">
        <f>IFERROR(VLOOKUP(AT11,$E$11:$I$70,4,FALSE),"")</f>
        <v/>
      </c>
      <c r="AZ11" s="35" t="str">
        <f>IFERROR(VLOOKUP(AT11,$E$11:$I$70,5,FALSE),"")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IFERROR(VLOOKUP(BB11,$E$11:$I$70,3,FALSE),"")</f>
        <v/>
      </c>
      <c r="BE11" s="35" t="str">
        <f>IFERROR(VLOOKUP(BB11,$E$11:$I$70,4,FALSE),"")</f>
        <v/>
      </c>
      <c r="BF11" s="35" t="str">
        <f>IFERROR(VLOOKUP(BB11,$E$11:$I$70,5,FALSE),"")</f>
        <v/>
      </c>
      <c r="BG11" s="35" t="str">
        <f>IFERROR(VLOOKUP(BC11,$E$11:$I$70,3,FALSE),"")</f>
        <v/>
      </c>
      <c r="BH11" s="35" t="str">
        <f>IFERROR(VLOOKUP(BC11,$E$11:$I$70,4,FALSE),"")</f>
        <v/>
      </c>
      <c r="BI11" s="35" t="str">
        <f>IFERROR(VLOOKUP(BC11,$E$11:$I$70,5,FALSE),"")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IFERROR(VLOOKUP(BK11,$E$11:$I$70,3,FALSE),"")</f>
        <v/>
      </c>
      <c r="BN11" s="35" t="str">
        <f>IFERROR(VLOOKUP(BK11,$E$11:$I$70,4,FALSE),"")</f>
        <v/>
      </c>
      <c r="BO11" s="35" t="str">
        <f>IFERROR(VLOOKUP(BK11,$E$11:$I$70,5,FALSE),"")</f>
        <v/>
      </c>
      <c r="BP11" s="35" t="str">
        <f>IFERROR(VLOOKUP(BL11,$E$11:$I$70,3,FALSE),"")</f>
        <v/>
      </c>
      <c r="BQ11" s="35" t="str">
        <f>IFERROR(VLOOKUP(BL11,$E$11:$I$70,4,FALSE),"")</f>
        <v/>
      </c>
      <c r="BR11" s="35" t="str">
        <f>IFERROR(VLOOKUP(BL11,$E$11:$I$70,5,FALSE),"")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IFERROR(VLOOKUP(BT11,$E$11:$I$70,3,FALSE),"")</f>
        <v/>
      </c>
      <c r="BW11" s="35" t="str">
        <f>IFERROR(VLOOKUP(BT11,$E$11:$I$70,4,FALSE),"")</f>
        <v/>
      </c>
      <c r="BX11" s="35" t="str">
        <f>IFERROR(VLOOKUP(BT11,$E$11:$I$70,5,FALSE),"")</f>
        <v/>
      </c>
      <c r="BY11" s="35" t="str">
        <f>IFERROR(VLOOKUP(BU11,$E$11:$I$70,3,FALSE),"")</f>
        <v/>
      </c>
      <c r="BZ11" s="35" t="str">
        <f>IFERROR(VLOOKUP(BU11,$E$11:$I$70,4,FALSE),"")</f>
        <v/>
      </c>
      <c r="CA11" s="35" t="str">
        <f>IFERROR(VLOOKUP(BU11,$E$11:$I$70,5,FALSE),"")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IFERROR(VLOOKUP(CC11,$E$11:$I$70,3,FALSE),"")</f>
        <v/>
      </c>
      <c r="CF11" s="35" t="str">
        <f>IFERROR(VLOOKUP(CC11,$E$11:$I$70,4,FALSE),"")</f>
        <v/>
      </c>
      <c r="CG11" s="35" t="str">
        <f>IFERROR(VLOOKUP(CC11,$E$11:$I$70,5,FALSE),"")</f>
        <v/>
      </c>
      <c r="CH11" s="35" t="str">
        <f>IFERROR(VLOOKUP(CD11,$E$11:$I$70,3,FALSE),"")</f>
        <v/>
      </c>
      <c r="CI11" s="35" t="str">
        <f>IFERROR(VLOOKUP(CD11,$E$11:$I$70,4,FALSE),"")</f>
        <v/>
      </c>
      <c r="CJ11" s="35" t="str">
        <f>IFERROR(VLOOKUP(CD11,$E$11:$I$70,5,FALSE),"")</f>
        <v/>
      </c>
    </row>
    <row r="12" spans="1:88">
      <c r="B12" s="43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2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IFERROR(VLOOKUP(R12,$E$11:$I$70,3,FALSE),"")</f>
        <v/>
      </c>
      <c r="U12" s="35" t="str">
        <f t="shared" ref="U12:U30" si="2">IFERROR(VLOOKUP(R12,$E$11:$I$70,4,FALSE),"")</f>
        <v/>
      </c>
      <c r="V12" s="35" t="str">
        <f t="shared" ref="V12:V30" si="3">IFERROR(VLOOKUP(R12,$E$11:$I$70,5,FALSE),"")</f>
        <v/>
      </c>
      <c r="W12" s="35" t="str">
        <f t="shared" ref="W12:W30" si="4">IFERROR(VLOOKUP(S12,$E$11:$I$70,3,FALSE),"")</f>
        <v/>
      </c>
      <c r="X12" s="35" t="str">
        <f t="shared" ref="X12:X30" si="5">IFERROR(VLOOKUP(S12,$E$11:$I$70,4,FALSE),"")</f>
        <v/>
      </c>
      <c r="Y12" s="35" t="str">
        <f t="shared" ref="Y12:Y30" si="6">IFERROR(VLOOKUP(S12,$E$11:$I$70,5,FALSE),"")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IFERROR(VLOOKUP(AA12,$E$11:$I$70,3,FALSE),"")</f>
        <v/>
      </c>
      <c r="AD12" s="35" t="str">
        <f t="shared" ref="AD12:AD30" si="8">IFERROR(VLOOKUP(AA12,$E$11:$I$70,4,FALSE),"")</f>
        <v/>
      </c>
      <c r="AE12" s="35" t="str">
        <f t="shared" ref="AE12:AE30" si="9">IFERROR(VLOOKUP(AA12,$E$11:$I$70,5,FALSE),"")</f>
        <v/>
      </c>
      <c r="AF12" s="35" t="str">
        <f t="shared" ref="AF12:AF30" si="10">IFERROR(VLOOKUP(AB12,$E$11:$I$70,3,FALSE),"")</f>
        <v/>
      </c>
      <c r="AG12" s="35" t="str">
        <f t="shared" ref="AG12:AG30" si="11">IFERROR(VLOOKUP(AB12,$E$11:$I$70,4,FALSE),"")</f>
        <v/>
      </c>
      <c r="AH12" s="35" t="str">
        <f t="shared" ref="AH12:AH30" si="12">IFERROR(VLOOKUP(AB12,$E$11:$I$70,5,FALSE),"")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IFERROR(VLOOKUP(AJ12,$E$11:$I$70,3,FALSE),"")</f>
        <v/>
      </c>
      <c r="AM12" s="35" t="str">
        <f t="shared" ref="AM12:AM30" si="14">IFERROR(VLOOKUP(AJ12,$E$11:$I$70,4,FALSE),"")</f>
        <v/>
      </c>
      <c r="AN12" s="35" t="str">
        <f t="shared" ref="AN12:AN30" si="15">IFERROR(VLOOKUP(AJ12,$E$11:$I$70,5,FALSE),"")</f>
        <v/>
      </c>
      <c r="AO12" s="35" t="str">
        <f t="shared" ref="AO12:AO30" si="16">IFERROR(VLOOKUP(AK12,$E$11:$I$70,3,FALSE),"")</f>
        <v/>
      </c>
      <c r="AP12" s="35" t="str">
        <f t="shared" ref="AP12:AP30" si="17">IFERROR(VLOOKUP(AK12,$E$11:$I$70,4,FALSE),"")</f>
        <v/>
      </c>
      <c r="AQ12" s="35" t="str">
        <f t="shared" ref="AQ12:AQ30" si="18">IFERROR(VLOOKUP(AK12,$E$11:$I$70,5,FALSE),"")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IFERROR(VLOOKUP(AS12,$E$11:$I$70,3,FALSE),"")</f>
        <v/>
      </c>
      <c r="AV12" s="35" t="str">
        <f t="shared" ref="AV12:AV30" si="20">IFERROR(VLOOKUP(AS12,$E$11:$I$70,4,FALSE),"")</f>
        <v/>
      </c>
      <c r="AW12" s="35" t="str">
        <f t="shared" ref="AW12:AW30" si="21">IFERROR(VLOOKUP(AS12,$E$11:$I$70,5,FALSE),"")</f>
        <v/>
      </c>
      <c r="AX12" s="35" t="str">
        <f t="shared" ref="AX12:AX30" si="22">IFERROR(VLOOKUP(AT12,$E$11:$I$70,3,FALSE),"")</f>
        <v/>
      </c>
      <c r="AY12" s="35" t="str">
        <f t="shared" ref="AY12:AY30" si="23">IFERROR(VLOOKUP(AT12,$E$11:$I$70,4,FALSE),"")</f>
        <v/>
      </c>
      <c r="AZ12" s="35" t="str">
        <f t="shared" ref="AZ12:AZ30" si="24">IFERROR(VLOOKUP(AT12,$E$11:$I$70,5,FALSE),"")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IFERROR(VLOOKUP(BB12,$E$11:$I$70,3,FALSE),"")</f>
        <v/>
      </c>
      <c r="BE12" s="35" t="str">
        <f t="shared" ref="BE12:BE30" si="26">IFERROR(VLOOKUP(BB12,$E$11:$I$70,4,FALSE),"")</f>
        <v/>
      </c>
      <c r="BF12" s="35" t="str">
        <f t="shared" ref="BF12:BF30" si="27">IFERROR(VLOOKUP(BB12,$E$11:$I$70,5,FALSE),"")</f>
        <v/>
      </c>
      <c r="BG12" s="35" t="str">
        <f t="shared" ref="BG12:BG30" si="28">IFERROR(VLOOKUP(BC12,$E$11:$I$70,3,FALSE),"")</f>
        <v/>
      </c>
      <c r="BH12" s="35" t="str">
        <f t="shared" ref="BH12:BH30" si="29">IFERROR(VLOOKUP(BC12,$E$11:$I$70,4,FALSE),"")</f>
        <v/>
      </c>
      <c r="BI12" s="35" t="str">
        <f t="shared" ref="BI12:BI30" si="30">IFERROR(VLOOKUP(BC12,$E$11:$I$70,5,FALSE),"")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IFERROR(VLOOKUP(BK12,$E$11:$I$70,3,FALSE),"")</f>
        <v/>
      </c>
      <c r="BN12" s="35" t="str">
        <f t="shared" ref="BN12:BN30" si="32">IFERROR(VLOOKUP(BK12,$E$11:$I$70,4,FALSE),"")</f>
        <v/>
      </c>
      <c r="BO12" s="35" t="str">
        <f t="shared" ref="BO12:BO30" si="33">IFERROR(VLOOKUP(BK12,$E$11:$I$70,5,FALSE),"")</f>
        <v/>
      </c>
      <c r="BP12" s="35" t="str">
        <f t="shared" ref="BP12:BP30" si="34">IFERROR(VLOOKUP(BL12,$E$11:$I$70,3,FALSE),"")</f>
        <v/>
      </c>
      <c r="BQ12" s="35" t="str">
        <f t="shared" ref="BQ12:BQ30" si="35">IFERROR(VLOOKUP(BL12,$E$11:$I$70,4,FALSE),"")</f>
        <v/>
      </c>
      <c r="BR12" s="35" t="str">
        <f t="shared" ref="BR12:BR30" si="36">IFERROR(VLOOKUP(BL12,$E$11:$I$70,5,FALSE),"")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IFERROR(VLOOKUP(BT12,$E$11:$I$70,3,FALSE),"")</f>
        <v/>
      </c>
      <c r="BW12" s="35" t="str">
        <f t="shared" ref="BW12:BW30" si="38">IFERROR(VLOOKUP(BT12,$E$11:$I$70,4,FALSE),"")</f>
        <v/>
      </c>
      <c r="BX12" s="35" t="str">
        <f t="shared" ref="BX12:BX30" si="39">IFERROR(VLOOKUP(BT12,$E$11:$I$70,5,FALSE),"")</f>
        <v/>
      </c>
      <c r="BY12" s="35" t="str">
        <f t="shared" ref="BY12:BY30" si="40">IFERROR(VLOOKUP(BU12,$E$11:$I$70,3,FALSE),"")</f>
        <v/>
      </c>
      <c r="BZ12" s="35" t="str">
        <f t="shared" ref="BZ12:BZ30" si="41">IFERROR(VLOOKUP(BU12,$E$11:$I$70,4,FALSE),"")</f>
        <v/>
      </c>
      <c r="CA12" s="35" t="str">
        <f t="shared" ref="CA12:CA30" si="42">IFERROR(VLOOKUP(BU12,$E$11:$I$70,5,FALSE),"")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IFERROR(VLOOKUP(CC12,$E$11:$I$70,3,FALSE),"")</f>
        <v/>
      </c>
      <c r="CF12" s="35" t="str">
        <f t="shared" ref="CF12:CF30" si="44">IFERROR(VLOOKUP(CC12,$E$11:$I$70,4,FALSE),"")</f>
        <v/>
      </c>
      <c r="CG12" s="35" t="str">
        <f t="shared" ref="CG12:CG30" si="45">IFERROR(VLOOKUP(CC12,$E$11:$I$70,5,FALSE),"")</f>
        <v/>
      </c>
      <c r="CH12" s="35" t="str">
        <f t="shared" ref="CH12:CH30" si="46">IFERROR(VLOOKUP(CD12,$E$11:$I$70,3,FALSE),"")</f>
        <v/>
      </c>
      <c r="CI12" s="35" t="str">
        <f t="shared" ref="CI12:CI30" si="47">IFERROR(VLOOKUP(CD12,$E$11:$I$70,4,FALSE),"")</f>
        <v/>
      </c>
      <c r="CJ12" s="35" t="str">
        <f t="shared" ref="CJ12:CJ30" si="48">IFERROR(VLOOKUP(CD12,$E$11:$I$70,5,FALSE),"")</f>
        <v/>
      </c>
    </row>
    <row r="13" spans="1:88">
      <c r="B13" s="43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70" si="49">C13&amp;D13</f>
        <v>#N/A</v>
      </c>
      <c r="F13" s="41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3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2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3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1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3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2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3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1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3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2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3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1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3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2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3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1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3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2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3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1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3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2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3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1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3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2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3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1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3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2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3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1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3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2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3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1"/>
      <c r="G31" s="22"/>
      <c r="H31" s="22"/>
      <c r="I31" s="22"/>
      <c r="J31" s="23"/>
    </row>
    <row r="32" spans="2:88">
      <c r="B32" s="43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2"/>
      <c r="G32" s="24"/>
      <c r="H32" s="24"/>
      <c r="I32" s="24"/>
      <c r="J32" s="25"/>
    </row>
    <row r="33" spans="2:10">
      <c r="B33" s="43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1"/>
      <c r="G33" s="22"/>
      <c r="H33" s="22"/>
      <c r="I33" s="22"/>
      <c r="J33" s="23"/>
    </row>
    <row r="34" spans="2:10">
      <c r="B34" s="43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2"/>
      <c r="G34" s="24"/>
      <c r="H34" s="24"/>
      <c r="I34" s="24"/>
      <c r="J34" s="25"/>
    </row>
    <row r="35" spans="2:10">
      <c r="B35" s="43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1"/>
      <c r="G35" s="22"/>
      <c r="H35" s="22"/>
      <c r="I35" s="22"/>
      <c r="J35" s="23"/>
    </row>
    <row r="36" spans="2:10">
      <c r="B36" s="43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2"/>
      <c r="G36" s="24"/>
      <c r="H36" s="24"/>
      <c r="I36" s="24"/>
      <c r="J36" s="25"/>
    </row>
    <row r="37" spans="2:10">
      <c r="B37" s="43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1"/>
      <c r="G37" s="22"/>
      <c r="H37" s="22"/>
      <c r="I37" s="22"/>
      <c r="J37" s="23"/>
    </row>
    <row r="38" spans="2:10">
      <c r="B38" s="43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2"/>
      <c r="G38" s="24"/>
      <c r="H38" s="24"/>
      <c r="I38" s="24"/>
      <c r="J38" s="25"/>
    </row>
    <row r="39" spans="2:10">
      <c r="B39" s="43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1"/>
      <c r="G39" s="22"/>
      <c r="H39" s="22"/>
      <c r="I39" s="22"/>
      <c r="J39" s="23"/>
    </row>
    <row r="40" spans="2:10">
      <c r="B40" s="43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2"/>
      <c r="G40" s="24"/>
      <c r="H40" s="24"/>
      <c r="I40" s="24"/>
      <c r="J40" s="25"/>
    </row>
    <row r="41" spans="2:10">
      <c r="B41" s="43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1"/>
      <c r="G41" s="22"/>
      <c r="H41" s="22"/>
      <c r="I41" s="22"/>
      <c r="J41" s="23"/>
    </row>
    <row r="42" spans="2:10">
      <c r="B42" s="43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2"/>
      <c r="G42" s="24"/>
      <c r="H42" s="24"/>
      <c r="I42" s="24"/>
      <c r="J42" s="25"/>
    </row>
    <row r="43" spans="2:10">
      <c r="B43" s="43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1"/>
      <c r="G43" s="22"/>
      <c r="H43" s="22"/>
      <c r="I43" s="22"/>
      <c r="J43" s="23"/>
    </row>
    <row r="44" spans="2:10">
      <c r="B44" s="43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2"/>
      <c r="G44" s="24"/>
      <c r="H44" s="24"/>
      <c r="I44" s="24"/>
      <c r="J44" s="25"/>
    </row>
    <row r="45" spans="2:10">
      <c r="B45" s="43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1"/>
      <c r="G45" s="22"/>
      <c r="H45" s="22"/>
      <c r="I45" s="22"/>
      <c r="J45" s="23"/>
    </row>
    <row r="46" spans="2:10">
      <c r="B46" s="43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2"/>
      <c r="G46" s="24"/>
      <c r="H46" s="24"/>
      <c r="I46" s="24"/>
      <c r="J46" s="25"/>
    </row>
    <row r="47" spans="2:10">
      <c r="B47" s="43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1"/>
      <c r="G47" s="22"/>
      <c r="H47" s="22"/>
      <c r="I47" s="22"/>
      <c r="J47" s="23"/>
    </row>
    <row r="48" spans="2:10">
      <c r="B48" s="43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2"/>
      <c r="G48" s="24"/>
      <c r="H48" s="24"/>
      <c r="I48" s="24"/>
      <c r="J48" s="25"/>
    </row>
    <row r="49" spans="2:10">
      <c r="B49" s="43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1"/>
      <c r="G49" s="22"/>
      <c r="H49" s="22"/>
      <c r="I49" s="22"/>
      <c r="J49" s="23"/>
    </row>
    <row r="50" spans="2:10">
      <c r="B50" s="43"/>
      <c r="C50" s="24" t="e">
        <f>_xlfn.SWITCH(F49,"男子 A","MA","男子 B","MB","男子 C","MC","男子 D","MD","女子 A","LA","女子 B","LB","女子 C","LC","女子 D","LD")</f>
        <v>#N/A</v>
      </c>
      <c r="D50" s="24">
        <f>COUNTIF($C$11:C50,C50)</f>
        <v>40</v>
      </c>
      <c r="E50" s="21" t="e">
        <f t="shared" si="49"/>
        <v>#N/A</v>
      </c>
      <c r="F50" s="42"/>
      <c r="G50" s="24"/>
      <c r="H50" s="24"/>
      <c r="I50" s="24"/>
      <c r="J50" s="25"/>
    </row>
    <row r="51" spans="2:10">
      <c r="B51" s="43">
        <v>21</v>
      </c>
      <c r="C51" s="21" t="e">
        <f>_xlfn.SWITCH(F51,"男子 A","MA","男子 B","MB","男子 C","MC","男子 D","MD","女子 A","LA","女子 B","LB","女子 C","LC","女子 D","LD")</f>
        <v>#N/A</v>
      </c>
      <c r="D51" s="24">
        <f>COUNTIF($C$11:C51,C51)</f>
        <v>41</v>
      </c>
      <c r="E51" s="21" t="e">
        <f t="shared" si="49"/>
        <v>#N/A</v>
      </c>
      <c r="F51" s="41"/>
      <c r="G51" s="22"/>
      <c r="H51" s="22"/>
      <c r="I51" s="22"/>
      <c r="J51" s="23"/>
    </row>
    <row r="52" spans="2:10">
      <c r="B52" s="43"/>
      <c r="C52" s="24" t="e">
        <f>_xlfn.SWITCH(F51,"男子 A","MA","男子 B","MB","男子 C","MC","男子 D","MD","女子 A","LA","女子 B","LB","女子 C","LC","女子 D","LD")</f>
        <v>#N/A</v>
      </c>
      <c r="D52" s="24">
        <f>COUNTIF($C$11:C52,C52)</f>
        <v>42</v>
      </c>
      <c r="E52" s="21" t="e">
        <f t="shared" si="49"/>
        <v>#N/A</v>
      </c>
      <c r="F52" s="42"/>
      <c r="G52" s="24"/>
      <c r="H52" s="24"/>
      <c r="I52" s="24"/>
      <c r="J52" s="25"/>
    </row>
    <row r="53" spans="2:10">
      <c r="B53" s="43">
        <v>22</v>
      </c>
      <c r="C53" s="21" t="e">
        <f>_xlfn.SWITCH(F53,"男子 A","MA","男子 B","MB","男子 C","MC","男子 D","MD","女子 A","LA","女子 B","LB","女子 C","LC","女子 D","LD")</f>
        <v>#N/A</v>
      </c>
      <c r="D53" s="24">
        <f>COUNTIF($C$11:C53,C53)</f>
        <v>43</v>
      </c>
      <c r="E53" s="21" t="e">
        <f t="shared" si="49"/>
        <v>#N/A</v>
      </c>
      <c r="F53" s="41"/>
      <c r="G53" s="22"/>
      <c r="H53" s="22"/>
      <c r="I53" s="22"/>
      <c r="J53" s="23"/>
    </row>
    <row r="54" spans="2:10">
      <c r="B54" s="43"/>
      <c r="C54" s="24" t="e">
        <f>_xlfn.SWITCH(F53,"男子 A","MA","男子 B","MB","男子 C","MC","男子 D","MD","女子 A","LA","女子 B","LB","女子 C","LC","女子 D","LD")</f>
        <v>#N/A</v>
      </c>
      <c r="D54" s="24">
        <f>COUNTIF($C$11:C54,C54)</f>
        <v>44</v>
      </c>
      <c r="E54" s="21" t="e">
        <f t="shared" si="49"/>
        <v>#N/A</v>
      </c>
      <c r="F54" s="42"/>
      <c r="G54" s="24"/>
      <c r="H54" s="24"/>
      <c r="I54" s="24"/>
      <c r="J54" s="25"/>
    </row>
    <row r="55" spans="2:10">
      <c r="B55" s="43">
        <v>23</v>
      </c>
      <c r="C55" s="21" t="e">
        <f>_xlfn.SWITCH(F55,"男子 A","MA","男子 B","MB","男子 C","MC","男子 D","MD","女子 A","LA","女子 B","LB","女子 C","LC","女子 D","LD")</f>
        <v>#N/A</v>
      </c>
      <c r="D55" s="24">
        <f>COUNTIF($C$11:C55,C55)</f>
        <v>45</v>
      </c>
      <c r="E55" s="21" t="e">
        <f t="shared" si="49"/>
        <v>#N/A</v>
      </c>
      <c r="F55" s="41"/>
      <c r="G55" s="22"/>
      <c r="H55" s="22"/>
      <c r="I55" s="22"/>
      <c r="J55" s="23"/>
    </row>
    <row r="56" spans="2:10">
      <c r="B56" s="43"/>
      <c r="C56" s="24" t="e">
        <f>_xlfn.SWITCH(F55,"男子 A","MA","男子 B","MB","男子 C","MC","男子 D","MD","女子 A","LA","女子 B","LB","女子 C","LC","女子 D","LD")</f>
        <v>#N/A</v>
      </c>
      <c r="D56" s="24">
        <f>COUNTIF($C$11:C56,C56)</f>
        <v>46</v>
      </c>
      <c r="E56" s="21" t="e">
        <f t="shared" si="49"/>
        <v>#N/A</v>
      </c>
      <c r="F56" s="42"/>
      <c r="G56" s="24"/>
      <c r="H56" s="24"/>
      <c r="I56" s="24"/>
      <c r="J56" s="25"/>
    </row>
    <row r="57" spans="2:10">
      <c r="B57" s="43">
        <v>24</v>
      </c>
      <c r="C57" s="21" t="e">
        <f>_xlfn.SWITCH(F57,"男子 A","MA","男子 B","MB","男子 C","MC","男子 D","MD","女子 A","LA","女子 B","LB","女子 C","LC","女子 D","LD")</f>
        <v>#N/A</v>
      </c>
      <c r="D57" s="24">
        <f>COUNTIF($C$11:C57,C57)</f>
        <v>47</v>
      </c>
      <c r="E57" s="21" t="e">
        <f t="shared" si="49"/>
        <v>#N/A</v>
      </c>
      <c r="F57" s="41"/>
      <c r="G57" s="22"/>
      <c r="H57" s="22"/>
      <c r="I57" s="22"/>
      <c r="J57" s="23"/>
    </row>
    <row r="58" spans="2:10">
      <c r="B58" s="43"/>
      <c r="C58" s="24" t="e">
        <f>_xlfn.SWITCH(F57,"男子 A","MA","男子 B","MB","男子 C","MC","男子 D","MD","女子 A","LA","女子 B","LB","女子 C","LC","女子 D","LD")</f>
        <v>#N/A</v>
      </c>
      <c r="D58" s="24">
        <f>COUNTIF($C$11:C58,C58)</f>
        <v>48</v>
      </c>
      <c r="E58" s="21" t="e">
        <f t="shared" si="49"/>
        <v>#N/A</v>
      </c>
      <c r="F58" s="42"/>
      <c r="G58" s="24"/>
      <c r="H58" s="24"/>
      <c r="I58" s="24"/>
      <c r="J58" s="25"/>
    </row>
    <row r="59" spans="2:10">
      <c r="B59" s="43">
        <v>25</v>
      </c>
      <c r="C59" s="21" t="e">
        <f>_xlfn.SWITCH(F59,"男子 A","MA","男子 B","MB","男子 C","MC","男子 D","MD","女子 A","LA","女子 B","LB","女子 C","LC","女子 D","LD")</f>
        <v>#N/A</v>
      </c>
      <c r="D59" s="24">
        <f>COUNTIF($C$11:C59,C59)</f>
        <v>49</v>
      </c>
      <c r="E59" s="21" t="e">
        <f t="shared" si="49"/>
        <v>#N/A</v>
      </c>
      <c r="F59" s="41"/>
      <c r="G59" s="22"/>
      <c r="H59" s="22"/>
      <c r="I59" s="22"/>
      <c r="J59" s="23"/>
    </row>
    <row r="60" spans="2:10">
      <c r="B60" s="43"/>
      <c r="C60" s="24" t="e">
        <f>_xlfn.SWITCH(F59,"男子 A","MA","男子 B","MB","男子 C","MC","男子 D","MD","女子 A","LA","女子 B","LB","女子 C","LC","女子 D","LD")</f>
        <v>#N/A</v>
      </c>
      <c r="D60" s="24">
        <f>COUNTIF($C$11:C60,C60)</f>
        <v>50</v>
      </c>
      <c r="E60" s="21" t="e">
        <f t="shared" si="49"/>
        <v>#N/A</v>
      </c>
      <c r="F60" s="42"/>
      <c r="G60" s="24"/>
      <c r="H60" s="24"/>
      <c r="I60" s="24"/>
      <c r="J60" s="25"/>
    </row>
    <row r="61" spans="2:10">
      <c r="B61" s="43">
        <v>26</v>
      </c>
      <c r="C61" s="21" t="e">
        <f>_xlfn.SWITCH(F61,"男子 A","MA","男子 B","MB","男子 C","MC","男子 D","MD","女子 A","LA","女子 B","LB","女子 C","LC","女子 D","LD")</f>
        <v>#N/A</v>
      </c>
      <c r="D61" s="24">
        <f>COUNTIF($C$11:C61,C61)</f>
        <v>51</v>
      </c>
      <c r="E61" s="21" t="e">
        <f t="shared" si="49"/>
        <v>#N/A</v>
      </c>
      <c r="F61" s="41"/>
      <c r="G61" s="22"/>
      <c r="H61" s="22"/>
      <c r="I61" s="22"/>
      <c r="J61" s="23"/>
    </row>
    <row r="62" spans="2:10">
      <c r="B62" s="43"/>
      <c r="C62" s="24" t="e">
        <f>_xlfn.SWITCH(F61,"男子 A","MA","男子 B","MB","男子 C","MC","男子 D","MD","女子 A","LA","女子 B","LB","女子 C","LC","女子 D","LD")</f>
        <v>#N/A</v>
      </c>
      <c r="D62" s="24">
        <f>COUNTIF($C$11:C62,C62)</f>
        <v>52</v>
      </c>
      <c r="E62" s="21" t="e">
        <f t="shared" si="49"/>
        <v>#N/A</v>
      </c>
      <c r="F62" s="42"/>
      <c r="G62" s="24"/>
      <c r="H62" s="24"/>
      <c r="I62" s="24"/>
      <c r="J62" s="25"/>
    </row>
    <row r="63" spans="2:10">
      <c r="B63" s="43">
        <v>27</v>
      </c>
      <c r="C63" s="21" t="e">
        <f>_xlfn.SWITCH(F63,"男子 A","MA","男子 B","MB","男子 C","MC","男子 D","MD","女子 A","LA","女子 B","LB","女子 C","LC","女子 D","LD")</f>
        <v>#N/A</v>
      </c>
      <c r="D63" s="24">
        <f>COUNTIF($C$11:C63,C63)</f>
        <v>53</v>
      </c>
      <c r="E63" s="21" t="e">
        <f t="shared" si="49"/>
        <v>#N/A</v>
      </c>
      <c r="F63" s="41"/>
      <c r="G63" s="22"/>
      <c r="H63" s="22"/>
      <c r="I63" s="22"/>
      <c r="J63" s="23"/>
    </row>
    <row r="64" spans="2:10">
      <c r="B64" s="43"/>
      <c r="C64" s="24" t="e">
        <f>_xlfn.SWITCH(F63,"男子 A","MA","男子 B","MB","男子 C","MC","男子 D","MD","女子 A","LA","女子 B","LB","女子 C","LC","女子 D","LD")</f>
        <v>#N/A</v>
      </c>
      <c r="D64" s="24">
        <f>COUNTIF($C$11:C64,C64)</f>
        <v>54</v>
      </c>
      <c r="E64" s="21" t="e">
        <f t="shared" si="49"/>
        <v>#N/A</v>
      </c>
      <c r="F64" s="42"/>
      <c r="G64" s="24"/>
      <c r="H64" s="24"/>
      <c r="I64" s="24"/>
      <c r="J64" s="25"/>
    </row>
    <row r="65" spans="2:80">
      <c r="B65" s="43">
        <v>28</v>
      </c>
      <c r="C65" s="21" t="e">
        <f>_xlfn.SWITCH(F65,"男子 A","MA","男子 B","MB","男子 C","MC","男子 D","MD","女子 A","LA","女子 B","LB","女子 C","LC","女子 D","LD")</f>
        <v>#N/A</v>
      </c>
      <c r="D65" s="24">
        <f>COUNTIF($C$11:C65,C65)</f>
        <v>55</v>
      </c>
      <c r="E65" s="21" t="e">
        <f t="shared" si="49"/>
        <v>#N/A</v>
      </c>
      <c r="F65" s="41"/>
      <c r="G65" s="22"/>
      <c r="H65" s="22"/>
      <c r="I65" s="22"/>
      <c r="J65" s="23"/>
    </row>
    <row r="66" spans="2:80">
      <c r="B66" s="43"/>
      <c r="C66" s="24" t="e">
        <f>_xlfn.SWITCH(F65,"男子 A","MA","男子 B","MB","男子 C","MC","男子 D","MD","女子 A","LA","女子 B","LB","女子 C","LC","女子 D","LD")</f>
        <v>#N/A</v>
      </c>
      <c r="D66" s="24">
        <f>COUNTIF($C$11:C66,C66)</f>
        <v>56</v>
      </c>
      <c r="E66" s="21" t="e">
        <f t="shared" si="49"/>
        <v>#N/A</v>
      </c>
      <c r="F66" s="42"/>
      <c r="G66" s="24"/>
      <c r="H66" s="24"/>
      <c r="I66" s="24"/>
      <c r="J66" s="25"/>
    </row>
    <row r="67" spans="2:80">
      <c r="B67" s="43">
        <v>29</v>
      </c>
      <c r="C67" s="21" t="e">
        <f>_xlfn.SWITCH(F67,"男子 A","MA","男子 B","MB","男子 C","MC","男子 D","MD","女子 A","LA","女子 B","LB","女子 C","LC","女子 D","LD")</f>
        <v>#N/A</v>
      </c>
      <c r="D67" s="24">
        <f>COUNTIF($C$11:C67,C67)</f>
        <v>57</v>
      </c>
      <c r="E67" s="21" t="e">
        <f t="shared" si="49"/>
        <v>#N/A</v>
      </c>
      <c r="F67" s="41"/>
      <c r="G67" s="22"/>
      <c r="H67" s="22"/>
      <c r="I67" s="22"/>
      <c r="J67" s="23"/>
    </row>
    <row r="68" spans="2:80">
      <c r="B68" s="43"/>
      <c r="C68" s="24" t="e">
        <f>_xlfn.SWITCH(F67,"男子 A","MA","男子 B","MB","男子 C","MC","男子 D","MD","女子 A","LA","女子 B","LB","女子 C","LC","女子 D","LD")</f>
        <v>#N/A</v>
      </c>
      <c r="D68" s="24">
        <f>COUNTIF($C$11:C68,C68)</f>
        <v>58</v>
      </c>
      <c r="E68" s="21" t="e">
        <f t="shared" si="49"/>
        <v>#N/A</v>
      </c>
      <c r="F68" s="42"/>
      <c r="G68" s="24"/>
      <c r="H68" s="24"/>
      <c r="I68" s="24"/>
      <c r="J68" s="25"/>
    </row>
    <row r="69" spans="2:80">
      <c r="B69" s="43">
        <v>30</v>
      </c>
      <c r="C69" s="21" t="e">
        <f>_xlfn.SWITCH(F69,"男子 A","MA","男子 B","MB","男子 C","MC","男子 D","MD","女子 A","LA","女子 B","LB","女子 C","LC","女子 D","LD")</f>
        <v>#N/A</v>
      </c>
      <c r="D69" s="24">
        <f>COUNTIF($C$11:C69,C69)</f>
        <v>59</v>
      </c>
      <c r="E69" s="21" t="e">
        <f t="shared" si="49"/>
        <v>#N/A</v>
      </c>
      <c r="F69" s="41"/>
      <c r="G69" s="22"/>
      <c r="H69" s="22"/>
      <c r="I69" s="22"/>
      <c r="J69" s="23"/>
    </row>
    <row r="70" spans="2:80" ht="18.600000000000001" thickBot="1">
      <c r="B70" s="45"/>
      <c r="C70" s="26" t="e">
        <f>_xlfn.SWITCH(F69,"男子 A","MA","男子 B","MB","男子 C","MC","男子 D","MD","女子 A","LA","女子 B","LB","女子 C","LC","女子 D","LD")</f>
        <v>#N/A</v>
      </c>
      <c r="D70" s="26">
        <f>COUNTIF($C$11:C70,C70)</f>
        <v>60</v>
      </c>
      <c r="E70" s="27" t="e">
        <f t="shared" si="49"/>
        <v>#N/A</v>
      </c>
      <c r="F70" s="46"/>
      <c r="G70" s="26"/>
      <c r="H70" s="26"/>
      <c r="I70" s="26"/>
      <c r="J70" s="28"/>
    </row>
    <row r="71" spans="2:80" ht="28.05" customHeight="1"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</row>
    <row r="72" spans="2:80">
      <c r="B72" s="40" t="s">
        <v>7</v>
      </c>
      <c r="C72" s="40"/>
      <c r="D72" s="40"/>
      <c r="E72" s="40"/>
      <c r="F72" s="40"/>
      <c r="G72" s="40"/>
      <c r="H72" s="4"/>
      <c r="I72" s="19" t="s">
        <v>11</v>
      </c>
      <c r="J72" s="4"/>
      <c r="K72" s="4"/>
      <c r="L72" s="5"/>
      <c r="M72" s="5" t="s">
        <v>268</v>
      </c>
      <c r="N72" s="5" t="s">
        <v>11</v>
      </c>
      <c r="O72" s="5" t="s">
        <v>267</v>
      </c>
      <c r="P72" s="5"/>
      <c r="Q72" s="5"/>
      <c r="Z72" s="5"/>
      <c r="AI72" s="5"/>
      <c r="AR72" s="5"/>
      <c r="BA72" s="5"/>
      <c r="BJ72" s="5"/>
      <c r="BS72" s="5"/>
      <c r="CB72" s="5"/>
    </row>
    <row r="73" spans="2:80" ht="18.600000000000001" thickBot="1">
      <c r="B73" s="17" t="s">
        <v>8</v>
      </c>
      <c r="C73" s="37"/>
      <c r="D73" s="37"/>
      <c r="E73" s="37"/>
      <c r="F73" s="47"/>
      <c r="G73" s="47"/>
      <c r="I73" t="str">
        <f>"一般　　　"&amp;M73&amp;"人×"&amp;FIXED(N73,0,FALSE)&amp;"円＝"&amp;FIXED(O73,0,FALSE)&amp;"円"</f>
        <v>一般　　　0人×1,300円＝0円</v>
      </c>
      <c r="J73" s="4"/>
      <c r="K73" s="4"/>
      <c r="L73" s="5"/>
      <c r="M73" s="5">
        <f>COUNTIF(J11:J70,"一般")</f>
        <v>0</v>
      </c>
      <c r="N73" s="9">
        <v>1300</v>
      </c>
      <c r="O73" s="8">
        <f>M73*N73</f>
        <v>0</v>
      </c>
      <c r="P73" s="8"/>
      <c r="Q73" s="8"/>
      <c r="Z73" s="8"/>
      <c r="AI73" s="8"/>
      <c r="AR73" s="8"/>
      <c r="BA73" s="8"/>
      <c r="BJ73" s="8"/>
      <c r="BS73" s="8"/>
      <c r="CB73" s="8"/>
    </row>
    <row r="74" spans="2:80" ht="18.600000000000001" thickBot="1">
      <c r="B74" s="18" t="s">
        <v>9</v>
      </c>
      <c r="C74" s="38"/>
      <c r="D74" s="38"/>
      <c r="E74" s="38"/>
      <c r="F74" s="48"/>
      <c r="G74" s="48"/>
      <c r="H74" s="4"/>
      <c r="I74" t="str">
        <f>"小中高生　"&amp;M74&amp;"人×"&amp;FIXED(N74,0,FALSE)&amp;"円＝"&amp;FIXED(O74,0,FALSE)&amp;"円"</f>
        <v>小中高生　0人×1,000円＝0円</v>
      </c>
      <c r="J74" s="4"/>
      <c r="K74" s="4"/>
      <c r="L74" s="5"/>
      <c r="M74" s="5">
        <f>COUNTIF(J11:J70,"小中高生")</f>
        <v>0</v>
      </c>
      <c r="N74" s="9">
        <v>1000</v>
      </c>
      <c r="O74" s="8">
        <f t="shared" ref="O74" si="50">M74*N74</f>
        <v>0</v>
      </c>
      <c r="P74" s="8"/>
      <c r="Q74" s="8"/>
      <c r="Z74" s="8"/>
      <c r="AI74" s="8"/>
      <c r="AR74" s="8"/>
      <c r="BA74" s="8"/>
      <c r="BJ74" s="8"/>
      <c r="BS74" s="8"/>
      <c r="CB74" s="8"/>
    </row>
    <row r="75" spans="2:80" ht="18.600000000000001" thickBot="1">
      <c r="B75" s="18" t="s">
        <v>10</v>
      </c>
      <c r="C75" s="39"/>
      <c r="D75" s="39"/>
      <c r="E75" s="39"/>
      <c r="F75" s="49"/>
      <c r="G75" s="49"/>
      <c r="H75" s="4"/>
      <c r="J75" s="4"/>
      <c r="K75" s="4"/>
      <c r="L75" s="5"/>
      <c r="M75" s="5"/>
      <c r="N75" s="9"/>
      <c r="O75" s="8"/>
      <c r="P75" s="8"/>
      <c r="Q75" s="8"/>
      <c r="Z75" s="8"/>
      <c r="AI75" s="8"/>
      <c r="AR75" s="8"/>
      <c r="BA75" s="8"/>
      <c r="BJ75" s="8"/>
      <c r="BS75" s="8"/>
      <c r="CB75" s="8"/>
    </row>
    <row r="76" spans="2:80" ht="29.4" thickBot="1">
      <c r="B76" s="4"/>
      <c r="C76" s="4"/>
      <c r="D76" s="4"/>
      <c r="E76" s="4"/>
      <c r="F76" s="4"/>
      <c r="G76" s="4"/>
      <c r="H76" s="4"/>
      <c r="I76" s="20" t="str">
        <f>"合計　　　　　"&amp;FIXED(O76,0,FALSE)&amp;"円"</f>
        <v>合計　　　　　0円</v>
      </c>
      <c r="J76" s="17"/>
      <c r="K76" s="4"/>
      <c r="L76" s="5"/>
      <c r="M76" s="5">
        <f>SUM(M73:M75)</f>
        <v>0</v>
      </c>
      <c r="N76" s="5"/>
      <c r="O76" s="10">
        <f>SUM(O73:O75)</f>
        <v>0</v>
      </c>
      <c r="P76" s="10"/>
      <c r="Q76" s="10"/>
      <c r="Z76" s="10"/>
      <c r="AI76" s="10"/>
      <c r="AR76" s="10"/>
      <c r="BA76" s="10"/>
      <c r="BJ76" s="10"/>
      <c r="BS76" s="10"/>
      <c r="CB76" s="10"/>
    </row>
    <row r="77" spans="2:80">
      <c r="B77" s="4"/>
      <c r="C77" s="3"/>
      <c r="D77" s="3"/>
      <c r="E77" s="3"/>
      <c r="F77" s="3"/>
      <c r="G77" s="4"/>
      <c r="H77" s="4"/>
      <c r="I77" s="4"/>
      <c r="J77" s="4"/>
      <c r="K77" s="4"/>
      <c r="L77" s="4"/>
      <c r="M77" s="4">
        <f>COUNTIF(G11:G70,"&lt;&gt;")</f>
        <v>0</v>
      </c>
      <c r="N77" s="4"/>
    </row>
    <row r="78" spans="2:80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2:80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</sheetData>
  <sheetProtection algorithmName="SHA-512" hashValue="wbtHMFdjo7yUsZJbEIo7KB6l3FhzkxzKtQFCjU2/aUevxIKYyqz0aEh5EiaIPYvf9GzxjFCE+/IBjsBkxFDXig==" saltValue="c5fYmaJspYtsXb2Lgp0bUw==" spinCount="100000" sheet="1" objects="1" scenarios="1" selectLockedCells="1"/>
  <mergeCells count="73">
    <mergeCell ref="F73:G73"/>
    <mergeCell ref="F74:G74"/>
    <mergeCell ref="F75:G75"/>
    <mergeCell ref="J1:J2"/>
    <mergeCell ref="B67:B68"/>
    <mergeCell ref="F67:F68"/>
    <mergeCell ref="B69:B70"/>
    <mergeCell ref="F69:F70"/>
    <mergeCell ref="B61:B62"/>
    <mergeCell ref="F61:F62"/>
    <mergeCell ref="B63:B64"/>
    <mergeCell ref="F63:F64"/>
    <mergeCell ref="B65:B66"/>
    <mergeCell ref="F65:F66"/>
    <mergeCell ref="B55:B56"/>
    <mergeCell ref="F55:F56"/>
    <mergeCell ref="B57:B58"/>
    <mergeCell ref="F57:F58"/>
    <mergeCell ref="B59:B60"/>
    <mergeCell ref="F59:F60"/>
    <mergeCell ref="B49:B50"/>
    <mergeCell ref="F49:F50"/>
    <mergeCell ref="B51:B52"/>
    <mergeCell ref="F51:F52"/>
    <mergeCell ref="B53:B54"/>
    <mergeCell ref="F53:F54"/>
    <mergeCell ref="B43:B44"/>
    <mergeCell ref="F43:F44"/>
    <mergeCell ref="B45:B46"/>
    <mergeCell ref="F45:F46"/>
    <mergeCell ref="B47:B48"/>
    <mergeCell ref="F47:F48"/>
    <mergeCell ref="B37:B38"/>
    <mergeCell ref="F37:F38"/>
    <mergeCell ref="B39:B40"/>
    <mergeCell ref="F39:F40"/>
    <mergeCell ref="B41:B42"/>
    <mergeCell ref="F41:F42"/>
    <mergeCell ref="B31:B32"/>
    <mergeCell ref="F31:F32"/>
    <mergeCell ref="B33:B34"/>
    <mergeCell ref="F33:F34"/>
    <mergeCell ref="B35:B36"/>
    <mergeCell ref="F35:F36"/>
    <mergeCell ref="B25:B26"/>
    <mergeCell ref="F25:F26"/>
    <mergeCell ref="B27:B28"/>
    <mergeCell ref="F27:F28"/>
    <mergeCell ref="B29:B30"/>
    <mergeCell ref="F29:F30"/>
    <mergeCell ref="B19:B20"/>
    <mergeCell ref="F19:F20"/>
    <mergeCell ref="B21:B22"/>
    <mergeCell ref="F21:F22"/>
    <mergeCell ref="B23:B24"/>
    <mergeCell ref="F23:F24"/>
    <mergeCell ref="B13:B14"/>
    <mergeCell ref="F13:F14"/>
    <mergeCell ref="B15:B16"/>
    <mergeCell ref="F15:F16"/>
    <mergeCell ref="B17:B18"/>
    <mergeCell ref="F17:F18"/>
    <mergeCell ref="BM9:BR9"/>
    <mergeCell ref="BV9:CA9"/>
    <mergeCell ref="CE9:CJ9"/>
    <mergeCell ref="B11:B12"/>
    <mergeCell ref="F11:F12"/>
    <mergeCell ref="AU9:AZ9"/>
    <mergeCell ref="B6:J6"/>
    <mergeCell ref="T9:Y9"/>
    <mergeCell ref="AC9:AH9"/>
    <mergeCell ref="AL9:AQ9"/>
    <mergeCell ref="BD9:BI9"/>
  </mergeCells>
  <phoneticPr fontId="2"/>
  <conditionalFormatting sqref="F11:F37">
    <cfRule type="expression" dxfId="14" priority="44">
      <formula>OR(G11&lt;&gt;"",H11&lt;&gt;"",I11&lt;&gt;"",J11&lt;&gt;"",G12&lt;&gt;"",H12&lt;&gt;"",I12&lt;&gt;"",J12&lt;&gt;"")</formula>
    </cfRule>
  </conditionalFormatting>
  <conditionalFormatting sqref="F32 F34 F36 F38">
    <cfRule type="expression" dxfId="13" priority="46">
      <formula>OR(G32&lt;&gt;"",H32&lt;&gt;"",I32&lt;&gt;"",J32&lt;&gt;"",G53&lt;&gt;"",H53&lt;&gt;"",I53&lt;&gt;"",J53&lt;&gt;"")</formula>
    </cfRule>
  </conditionalFormatting>
  <conditionalFormatting sqref="F39:F70">
    <cfRule type="expression" dxfId="12" priority="13">
      <formula>OR(G39&lt;&gt;"",H39&lt;&gt;"",I39&lt;&gt;"",J39&lt;&gt;"",G40&lt;&gt;"",H40&lt;&gt;"",I40&lt;&gt;"",J40&lt;&gt;"")</formula>
    </cfRule>
  </conditionalFormatting>
  <conditionalFormatting sqref="F73:F75">
    <cfRule type="containsBlanks" dxfId="11" priority="45">
      <formula>LEN(TRIM(F73))=0</formula>
    </cfRule>
  </conditionalFormatting>
  <conditionalFormatting sqref="F11:J70">
    <cfRule type="notContainsBlanks" dxfId="10" priority="3">
      <formula>LEN(TRIM(F11))&gt;0</formula>
    </cfRule>
  </conditionalFormatting>
  <conditionalFormatting sqref="G11 G13 G15 G17 G19 G21 G23 G25 G27 G29 G31 G33 G35 G37 G39 G41 G43 G45 G47 G49 G51 G53 G55 G57 G59 G61 G63 G65 G67 G69">
    <cfRule type="expression" dxfId="9" priority="209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 G52 G54 G56 G58 G60 G62 G64 G66 G68 G70">
    <cfRule type="expression" dxfId="8" priority="239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 H51 H53 H55 H57 H59 H61 H63 H65 H67 H69">
    <cfRule type="expression" dxfId="7" priority="269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 H52 H54 H56 H58 H60 H62 H64 H66 H68 H70">
    <cfRule type="expression" dxfId="6" priority="299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 I51 I53 I55 I57 I59 I61 I63 I65 I67 I69">
    <cfRule type="expression" dxfId="5" priority="329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 I52 I54 I56 I58 I60 I62 I64 I66 I68 I70">
    <cfRule type="expression" dxfId="4" priority="359">
      <formula>OR(F11&lt;&gt;"",G11&lt;&gt;"",H11&lt;&gt;"",I11&lt;&gt;"",G12&lt;&gt;"",H12&lt;&gt;"",J12&lt;&gt;"",J11&lt;&gt;"")</formula>
    </cfRule>
  </conditionalFormatting>
  <conditionalFormatting sqref="J11">
    <cfRule type="expression" dxfId="3" priority="389">
      <formula>OR(F11&lt;&gt;"",G11&lt;&gt;"",H11&lt;&gt;"",I11&lt;&gt;"",G12&lt;&gt;"",H12&lt;&gt;"",I12&lt;&gt;"",J12&lt;&gt;"")</formula>
    </cfRule>
  </conditionalFormatting>
  <conditionalFormatting sqref="J12">
    <cfRule type="expression" dxfId="2" priority="390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 J51 J53 J55 J57 J59 J61 J63 J65 J67 J69">
    <cfRule type="expression" dxfId="1" priority="391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 J52 J54 J56 J58 J60 J62 J64 J66 J68 J70">
    <cfRule type="expression" dxfId="0" priority="449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J11:J70" xr:uid="{FC620AFD-65DF-40C4-B248-1A3C54F4141C}">
      <formula1>"一般,小中高生"</formula1>
    </dataValidation>
    <dataValidation type="list" allowBlank="1" showInputMessage="1" showErrorMessage="1" sqref="F11:F70" xr:uid="{91996F26-72F9-4C3D-9FCC-AF8336BDE01B}">
      <formula1>"男子 A,男子 B,男子 C,男子 D,女子 A,女子 B,女子 C,女子 D"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申込書（20組まで）</vt:lpstr>
      <vt:lpstr>申込書（30組まで）</vt:lpstr>
      <vt:lpstr>'申込書（20組まで）'!Print_Area</vt:lpstr>
      <vt:lpstr>'申込書（30組まで）'!Print_Area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yui yamaguchi</cp:lastModifiedBy>
  <cp:lastPrinted>2024-03-17T10:37:24Z</cp:lastPrinted>
  <dcterms:created xsi:type="dcterms:W3CDTF">2015-06-05T18:19:34Z</dcterms:created>
  <dcterms:modified xsi:type="dcterms:W3CDTF">2024-06-23T17:04:23Z</dcterms:modified>
</cp:coreProperties>
</file>