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bdm123\Desktop\"/>
    </mc:Choice>
  </mc:AlternateContent>
  <xr:revisionPtr revIDLastSave="0" documentId="8_{4C28D268-ED54-4053-9535-53FFD9AFA8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シングルス申込書" sheetId="5" r:id="rId1"/>
  </sheets>
  <definedNames>
    <definedName name="_xlnm.Print_Area" localSheetId="0">シングルス申込書!$A$6:$L$39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5" l="1"/>
  <c r="N36" i="5"/>
  <c r="C14" i="5" l="1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13" i="5"/>
  <c r="P36" i="5"/>
  <c r="P38" i="5" s="1"/>
  <c r="I37" i="5" s="1"/>
  <c r="N39" i="5"/>
  <c r="C12" i="5"/>
  <c r="D12" i="5" l="1"/>
  <c r="E12" i="5" s="1"/>
  <c r="D17" i="5"/>
  <c r="E17" i="5" s="1"/>
  <c r="D20" i="5"/>
  <c r="E20" i="5" s="1"/>
  <c r="D23" i="5"/>
  <c r="E23" i="5" s="1"/>
  <c r="N38" i="5"/>
  <c r="D18" i="5"/>
  <c r="E18" i="5" s="1"/>
  <c r="D19" i="5"/>
  <c r="E19" i="5" s="1"/>
  <c r="D25" i="5"/>
  <c r="E25" i="5" s="1"/>
  <c r="D13" i="5"/>
  <c r="E13" i="5" s="1"/>
  <c r="D16" i="5"/>
  <c r="E16" i="5" s="1"/>
  <c r="D30" i="5"/>
  <c r="E30" i="5" s="1"/>
  <c r="D14" i="5"/>
  <c r="E14" i="5" s="1"/>
  <c r="D15" i="5"/>
  <c r="E15" i="5" s="1"/>
  <c r="D26" i="5"/>
  <c r="E26" i="5" s="1"/>
  <c r="D29" i="5"/>
  <c r="E29" i="5" s="1"/>
  <c r="D21" i="5"/>
  <c r="E21" i="5" s="1"/>
  <c r="D22" i="5"/>
  <c r="E22" i="5" s="1"/>
  <c r="I35" i="5"/>
  <c r="D28" i="5"/>
  <c r="E28" i="5" s="1"/>
  <c r="D27" i="5"/>
  <c r="E27" i="5" s="1"/>
  <c r="D31" i="5"/>
  <c r="E31" i="5" s="1"/>
  <c r="D24" i="5"/>
  <c r="E24" i="5" s="1"/>
  <c r="BN30" i="5" l="1"/>
  <c r="BJ29" i="5"/>
  <c r="BJ27" i="5"/>
  <c r="BN23" i="5"/>
  <c r="BI22" i="5"/>
  <c r="BK20" i="5"/>
  <c r="BJ17" i="5"/>
  <c r="BJ15" i="5"/>
  <c r="BI12" i="5"/>
  <c r="BA30" i="5"/>
  <c r="BC28" i="5"/>
  <c r="BC26" i="5"/>
  <c r="BA25" i="5"/>
  <c r="BA23" i="5"/>
  <c r="BC21" i="5"/>
  <c r="BC19" i="5"/>
  <c r="BF17" i="5"/>
  <c r="BB16" i="5"/>
  <c r="BC14" i="5"/>
  <c r="BA13" i="5"/>
  <c r="BA11" i="5"/>
  <c r="AX27" i="5"/>
  <c r="AT26" i="5"/>
  <c r="AX24" i="5"/>
  <c r="AT23" i="5"/>
  <c r="AS20" i="5"/>
  <c r="AU18" i="5"/>
  <c r="AS17" i="5"/>
  <c r="AT15" i="5"/>
  <c r="AS12" i="5"/>
  <c r="AP28" i="5"/>
  <c r="AP26" i="5"/>
  <c r="AL25" i="5"/>
  <c r="AL23" i="5"/>
  <c r="AP21" i="5"/>
  <c r="AP19" i="5"/>
  <c r="AL18" i="5"/>
  <c r="AL16" i="5"/>
  <c r="AP12" i="5"/>
  <c r="AH30" i="5"/>
  <c r="AE29" i="5"/>
  <c r="AE27" i="5"/>
  <c r="AH25" i="5"/>
  <c r="AD24" i="5"/>
  <c r="AE22" i="5"/>
  <c r="AC21" i="5"/>
  <c r="AC19" i="5"/>
  <c r="AH15" i="5"/>
  <c r="AC14" i="5"/>
  <c r="AE12" i="5"/>
  <c r="V12" i="5"/>
  <c r="V14" i="5"/>
  <c r="W17" i="5"/>
  <c r="U19" i="5"/>
  <c r="Z20" i="5"/>
  <c r="W22" i="5"/>
  <c r="Z23" i="5"/>
  <c r="U27" i="5"/>
  <c r="Z28" i="5"/>
  <c r="W30" i="5"/>
  <c r="AD15" i="5"/>
  <c r="W19" i="5"/>
  <c r="U26" i="5"/>
  <c r="BI14" i="5"/>
  <c r="BK30" i="5"/>
  <c r="BI29" i="5"/>
  <c r="BI27" i="5"/>
  <c r="BK25" i="5"/>
  <c r="BK23" i="5"/>
  <c r="BN21" i="5"/>
  <c r="BJ20" i="5"/>
  <c r="BK18" i="5"/>
  <c r="BI17" i="5"/>
  <c r="BI15" i="5"/>
  <c r="BN11" i="5"/>
  <c r="BF29" i="5"/>
  <c r="BB28" i="5"/>
  <c r="BB26" i="5"/>
  <c r="BF24" i="5"/>
  <c r="BF22" i="5"/>
  <c r="BB21" i="5"/>
  <c r="BB19" i="5"/>
  <c r="BA16" i="5"/>
  <c r="BB14" i="5"/>
  <c r="BF12" i="5"/>
  <c r="AX30" i="5"/>
  <c r="AU29" i="5"/>
  <c r="AS26" i="5"/>
  <c r="AU24" i="5"/>
  <c r="AS23" i="5"/>
  <c r="AX19" i="5"/>
  <c r="AT18" i="5"/>
  <c r="AX16" i="5"/>
  <c r="AS15" i="5"/>
  <c r="AX11" i="5"/>
  <c r="AM30" i="5"/>
  <c r="AM28" i="5"/>
  <c r="AK25" i="5"/>
  <c r="AK23" i="5"/>
  <c r="AM21" i="5"/>
  <c r="AM19" i="5"/>
  <c r="AK18" i="5"/>
  <c r="AK16" i="5"/>
  <c r="AM14" i="5"/>
  <c r="AM12" i="5"/>
  <c r="AD29" i="5"/>
  <c r="AD27" i="5"/>
  <c r="AC24" i="5"/>
  <c r="AD22" i="5"/>
  <c r="AH20" i="5"/>
  <c r="AH18" i="5"/>
  <c r="AE17" i="5"/>
  <c r="AE15" i="5"/>
  <c r="AH13" i="5"/>
  <c r="AD12" i="5"/>
  <c r="W12" i="5"/>
  <c r="W14" i="5"/>
  <c r="Z15" i="5"/>
  <c r="Z17" i="5"/>
  <c r="V19" i="5"/>
  <c r="U21" i="5"/>
  <c r="U24" i="5"/>
  <c r="Z25" i="5"/>
  <c r="V27" i="5"/>
  <c r="U29" i="5"/>
  <c r="AL14" i="5"/>
  <c r="AC22" i="5"/>
  <c r="Z12" i="5"/>
  <c r="U18" i="5"/>
  <c r="V24" i="5"/>
  <c r="V29" i="5"/>
  <c r="BC30" i="5"/>
  <c r="BF16" i="5"/>
  <c r="BJ30" i="5"/>
  <c r="BN28" i="5"/>
  <c r="BN26" i="5"/>
  <c r="BJ25" i="5"/>
  <c r="BJ23" i="5"/>
  <c r="BI20" i="5"/>
  <c r="BJ18" i="5"/>
  <c r="BN16" i="5"/>
  <c r="BN14" i="5"/>
  <c r="BK13" i="5"/>
  <c r="BK11" i="5"/>
  <c r="BA28" i="5"/>
  <c r="BA26" i="5"/>
  <c r="BC24" i="5"/>
  <c r="BC22" i="5"/>
  <c r="BA21" i="5"/>
  <c r="BA19" i="5"/>
  <c r="BF15" i="5"/>
  <c r="BA14" i="5"/>
  <c r="BC12" i="5"/>
  <c r="AT29" i="5"/>
  <c r="AU27" i="5"/>
  <c r="AX25" i="5"/>
  <c r="AT24" i="5"/>
  <c r="AX22" i="5"/>
  <c r="AU21" i="5"/>
  <c r="AS18" i="5"/>
  <c r="AU16" i="5"/>
  <c r="AX14" i="5"/>
  <c r="AU13" i="5"/>
  <c r="AL30" i="5"/>
  <c r="AL28" i="5"/>
  <c r="AP24" i="5"/>
  <c r="AP22" i="5"/>
  <c r="AL21" i="5"/>
  <c r="AL19" i="5"/>
  <c r="AP17" i="5"/>
  <c r="AP15" i="5"/>
  <c r="AL12" i="5"/>
  <c r="AE30" i="5"/>
  <c r="AC29" i="5"/>
  <c r="AC27" i="5"/>
  <c r="AH23" i="5"/>
  <c r="AE20" i="5"/>
  <c r="AD17" i="5"/>
  <c r="AC12" i="5"/>
  <c r="U16" i="5"/>
  <c r="V21" i="5"/>
  <c r="W27" i="5"/>
  <c r="BK12" i="5"/>
  <c r="BI30" i="5"/>
  <c r="BK28" i="5"/>
  <c r="BK26" i="5"/>
  <c r="BI25" i="5"/>
  <c r="BI23" i="5"/>
  <c r="BN19" i="5"/>
  <c r="BI18" i="5"/>
  <c r="BK16" i="5"/>
  <c r="BJ13" i="5"/>
  <c r="BJ11" i="5"/>
  <c r="BF27" i="5"/>
  <c r="BF25" i="5"/>
  <c r="BB24" i="5"/>
  <c r="BB22" i="5"/>
  <c r="BF20" i="5"/>
  <c r="BF18" i="5"/>
  <c r="BC17" i="5"/>
  <c r="BC15" i="5"/>
  <c r="BF13" i="5"/>
  <c r="BB12" i="5"/>
  <c r="AU30" i="5"/>
  <c r="AS29" i="5"/>
  <c r="AT27" i="5"/>
  <c r="AS24" i="5"/>
  <c r="AT21" i="5"/>
  <c r="AU19" i="5"/>
  <c r="AX17" i="5"/>
  <c r="AT16" i="5"/>
  <c r="AT13" i="5"/>
  <c r="AU11" i="5"/>
  <c r="AK30" i="5"/>
  <c r="AK28" i="5"/>
  <c r="AM26" i="5"/>
  <c r="AM24" i="5"/>
  <c r="AK21" i="5"/>
  <c r="AK19" i="5"/>
  <c r="AM17" i="5"/>
  <c r="AM15" i="5"/>
  <c r="AK14" i="5"/>
  <c r="AK12" i="5"/>
  <c r="AD30" i="5"/>
  <c r="AH28" i="5"/>
  <c r="AH26" i="5"/>
  <c r="AE25" i="5"/>
  <c r="AE23" i="5"/>
  <c r="AH21" i="5"/>
  <c r="AD20" i="5"/>
  <c r="AE18" i="5"/>
  <c r="AC17" i="5"/>
  <c r="AC15" i="5"/>
  <c r="AH11" i="5"/>
  <c r="U13" i="5"/>
  <c r="V16" i="5"/>
  <c r="V18" i="5"/>
  <c r="W21" i="5"/>
  <c r="Z22" i="5"/>
  <c r="W24" i="5"/>
  <c r="V26" i="5"/>
  <c r="W29" i="5"/>
  <c r="Z30" i="5"/>
  <c r="BC13" i="5"/>
  <c r="BN29" i="5"/>
  <c r="BJ28" i="5"/>
  <c r="BJ26" i="5"/>
  <c r="BN24" i="5"/>
  <c r="BN22" i="5"/>
  <c r="BK21" i="5"/>
  <c r="BK19" i="5"/>
  <c r="BN17" i="5"/>
  <c r="BJ16" i="5"/>
  <c r="BK14" i="5"/>
  <c r="BI13" i="5"/>
  <c r="BI11" i="5"/>
  <c r="BC29" i="5"/>
  <c r="BC27" i="5"/>
  <c r="BA24" i="5"/>
  <c r="BA22" i="5"/>
  <c r="BC20" i="5"/>
  <c r="BB17" i="5"/>
  <c r="BB15" i="5"/>
  <c r="BA12" i="5"/>
  <c r="AT30" i="5"/>
  <c r="AX28" i="5"/>
  <c r="AS27" i="5"/>
  <c r="AX23" i="5"/>
  <c r="AU22" i="5"/>
  <c r="AS21" i="5"/>
  <c r="AT19" i="5"/>
  <c r="AS16" i="5"/>
  <c r="AU14" i="5"/>
  <c r="AS13" i="5"/>
  <c r="AT11" i="5"/>
  <c r="AP29" i="5"/>
  <c r="AP27" i="5"/>
  <c r="AL26" i="5"/>
  <c r="AL24" i="5"/>
  <c r="AP20" i="5"/>
  <c r="AP18" i="5"/>
  <c r="AL17" i="5"/>
  <c r="AL15" i="5"/>
  <c r="AP13" i="5"/>
  <c r="AP11" i="5"/>
  <c r="AC30" i="5"/>
  <c r="AE28" i="5"/>
  <c r="AD25" i="5"/>
  <c r="AD23" i="5"/>
  <c r="AC20" i="5"/>
  <c r="AD18" i="5"/>
  <c r="AH16" i="5"/>
  <c r="AH14" i="5"/>
  <c r="AE13" i="5"/>
  <c r="AE11" i="5"/>
  <c r="V13" i="5"/>
  <c r="Z14" i="5"/>
  <c r="W16" i="5"/>
  <c r="W18" i="5"/>
  <c r="Z19" i="5"/>
  <c r="U23" i="5"/>
  <c r="Z24" i="5"/>
  <c r="W26" i="5"/>
  <c r="Z27" i="5"/>
  <c r="BA27" i="5"/>
  <c r="BI28" i="5"/>
  <c r="BI26" i="5"/>
  <c r="BK24" i="5"/>
  <c r="BJ21" i="5"/>
  <c r="BJ19" i="5"/>
  <c r="BI16" i="5"/>
  <c r="BJ14" i="5"/>
  <c r="BN12" i="5"/>
  <c r="BF30" i="5"/>
  <c r="BB29" i="5"/>
  <c r="BB27" i="5"/>
  <c r="BF23" i="5"/>
  <c r="BF21" i="5"/>
  <c r="BB20" i="5"/>
  <c r="BC18" i="5"/>
  <c r="BA17" i="5"/>
  <c r="BA15" i="5"/>
  <c r="BF11" i="5"/>
  <c r="AS30" i="5"/>
  <c r="AU28" i="5"/>
  <c r="AX26" i="5"/>
  <c r="AU25" i="5"/>
  <c r="AT22" i="5"/>
  <c r="AX20" i="5"/>
  <c r="AS19" i="5"/>
  <c r="AX15" i="5"/>
  <c r="AT14" i="5"/>
  <c r="AX12" i="5"/>
  <c r="AS11" i="5"/>
  <c r="AM29" i="5"/>
  <c r="AM27" i="5"/>
  <c r="AK26" i="5"/>
  <c r="AK24" i="5"/>
  <c r="AM22" i="5"/>
  <c r="AM20" i="5"/>
  <c r="AK17" i="5"/>
  <c r="AK15" i="5"/>
  <c r="AM13" i="5"/>
  <c r="AM11" i="5"/>
  <c r="AH29" i="5"/>
  <c r="AD28" i="5"/>
  <c r="AE26" i="5"/>
  <c r="AC25" i="5"/>
  <c r="AC23" i="5"/>
  <c r="AH19" i="5"/>
  <c r="AC18" i="5"/>
  <c r="AE16" i="5"/>
  <c r="AD13" i="5"/>
  <c r="AD11" i="5"/>
  <c r="W13" i="5"/>
  <c r="U15" i="5"/>
  <c r="Z16" i="5"/>
  <c r="U20" i="5"/>
  <c r="Z21" i="5"/>
  <c r="V23" i="5"/>
  <c r="U25" i="5"/>
  <c r="U28" i="5"/>
  <c r="Z29" i="5"/>
  <c r="BN27" i="5"/>
  <c r="BN25" i="5"/>
  <c r="BJ24" i="5"/>
  <c r="BK22" i="5"/>
  <c r="BI21" i="5"/>
  <c r="BI19" i="5"/>
  <c r="BN15" i="5"/>
  <c r="BA29" i="5"/>
  <c r="BC25" i="5"/>
  <c r="BC23" i="5"/>
  <c r="BA20" i="5"/>
  <c r="BB18" i="5"/>
  <c r="BF14" i="5"/>
  <c r="BK29" i="5"/>
  <c r="BK15" i="5"/>
  <c r="AX29" i="5"/>
  <c r="AU17" i="5"/>
  <c r="AP30" i="5"/>
  <c r="AP23" i="5"/>
  <c r="AP16" i="5"/>
  <c r="AH22" i="5"/>
  <c r="AD16" i="5"/>
  <c r="Z13" i="5"/>
  <c r="V20" i="5"/>
  <c r="BK27" i="5"/>
  <c r="BN13" i="5"/>
  <c r="BF19" i="5"/>
  <c r="AU23" i="5"/>
  <c r="AT17" i="5"/>
  <c r="AM23" i="5"/>
  <c r="AM16" i="5"/>
  <c r="AC16" i="5"/>
  <c r="U14" i="5"/>
  <c r="W20" i="5"/>
  <c r="Z26" i="5"/>
  <c r="V25" i="5"/>
  <c r="AM25" i="5"/>
  <c r="BJ12" i="5"/>
  <c r="BA18" i="5"/>
  <c r="AT28" i="5"/>
  <c r="AS22" i="5"/>
  <c r="AL29" i="5"/>
  <c r="AL22" i="5"/>
  <c r="AP14" i="5"/>
  <c r="AC28" i="5"/>
  <c r="AE21" i="5"/>
  <c r="AE14" i="5"/>
  <c r="V15" i="5"/>
  <c r="U22" i="5"/>
  <c r="V28" i="5"/>
  <c r="BK17" i="5"/>
  <c r="W25" i="5"/>
  <c r="BI24" i="5"/>
  <c r="BB30" i="5"/>
  <c r="BC16" i="5"/>
  <c r="AS28" i="5"/>
  <c r="AX21" i="5"/>
  <c r="AU15" i="5"/>
  <c r="AK29" i="5"/>
  <c r="AK22" i="5"/>
  <c r="AH27" i="5"/>
  <c r="AD21" i="5"/>
  <c r="AD14" i="5"/>
  <c r="W15" i="5"/>
  <c r="V22" i="5"/>
  <c r="W28" i="5"/>
  <c r="BB23" i="5"/>
  <c r="AK11" i="5"/>
  <c r="BJ22" i="5"/>
  <c r="BF28" i="5"/>
  <c r="AU20" i="5"/>
  <c r="AS14" i="5"/>
  <c r="AL27" i="5"/>
  <c r="AL20" i="5"/>
  <c r="AL13" i="5"/>
  <c r="AD26" i="5"/>
  <c r="AE19" i="5"/>
  <c r="AC13" i="5"/>
  <c r="U17" i="5"/>
  <c r="W23" i="5"/>
  <c r="U30" i="5"/>
  <c r="AC11" i="5"/>
  <c r="AT12" i="5"/>
  <c r="AE24" i="5"/>
  <c r="BN20" i="5"/>
  <c r="BF26" i="5"/>
  <c r="BB13" i="5"/>
  <c r="AU26" i="5"/>
  <c r="AT20" i="5"/>
  <c r="AX13" i="5"/>
  <c r="AK27" i="5"/>
  <c r="AK20" i="5"/>
  <c r="AK13" i="5"/>
  <c r="AC26" i="5"/>
  <c r="AD19" i="5"/>
  <c r="AH12" i="5"/>
  <c r="V17" i="5"/>
  <c r="V30" i="5"/>
  <c r="AS25" i="5"/>
  <c r="U12" i="5"/>
  <c r="BN18" i="5"/>
  <c r="BB25" i="5"/>
  <c r="BC11" i="5"/>
  <c r="AT25" i="5"/>
  <c r="AX18" i="5"/>
  <c r="AU12" i="5"/>
  <c r="AP25" i="5"/>
  <c r="AL11" i="5"/>
  <c r="AH24" i="5"/>
  <c r="AH17" i="5"/>
  <c r="BB11" i="5"/>
  <c r="AM18" i="5"/>
  <c r="Z18" i="5"/>
  <c r="W11" i="5"/>
  <c r="V11" i="5"/>
  <c r="U11" i="5"/>
  <c r="Z11" i="5"/>
  <c r="X22" i="5" l="1"/>
  <c r="Y22" i="5"/>
  <c r="BE19" i="5"/>
  <c r="BD19" i="5"/>
  <c r="AG24" i="5"/>
  <c r="AF24" i="5"/>
  <c r="X25" i="5"/>
  <c r="Y25" i="5"/>
  <c r="AW23" i="5"/>
  <c r="AV23" i="5"/>
  <c r="BM22" i="5"/>
  <c r="BL22" i="5"/>
  <c r="AN13" i="5"/>
  <c r="AO13" i="5"/>
  <c r="AN29" i="5"/>
  <c r="AO29" i="5"/>
  <c r="AW25" i="5"/>
  <c r="AV25" i="5"/>
  <c r="X26" i="5"/>
  <c r="Y26" i="5"/>
  <c r="AG11" i="5"/>
  <c r="AF11" i="5"/>
  <c r="AG28" i="5"/>
  <c r="AF28" i="5"/>
  <c r="AG18" i="5"/>
  <c r="AF18" i="5"/>
  <c r="BM16" i="5"/>
  <c r="BL16" i="5"/>
  <c r="BM12" i="5"/>
  <c r="BL12" i="5"/>
  <c r="AW21" i="5"/>
  <c r="AV21" i="5"/>
  <c r="BM13" i="5"/>
  <c r="BL13" i="5"/>
  <c r="AV29" i="5"/>
  <c r="AW29" i="5"/>
  <c r="BE21" i="5"/>
  <c r="BD21" i="5"/>
  <c r="AN25" i="5"/>
  <c r="AO25" i="5"/>
  <c r="BE18" i="5"/>
  <c r="BD18" i="5"/>
  <c r="X24" i="5"/>
  <c r="Y24" i="5"/>
  <c r="AF17" i="5"/>
  <c r="AG17" i="5"/>
  <c r="BL17" i="5"/>
  <c r="BM17" i="5"/>
  <c r="AG13" i="5"/>
  <c r="AF13" i="5"/>
  <c r="BM14" i="5"/>
  <c r="BL14" i="5"/>
  <c r="X21" i="5"/>
  <c r="Y21" i="5"/>
  <c r="X27" i="5"/>
  <c r="Y27" i="5"/>
  <c r="X19" i="5"/>
  <c r="Y19" i="5"/>
  <c r="BM20" i="5"/>
  <c r="BL20" i="5"/>
  <c r="AO11" i="5"/>
  <c r="AN11" i="5"/>
  <c r="AN14" i="5"/>
  <c r="AO14" i="5"/>
  <c r="AV15" i="5"/>
  <c r="AW15" i="5"/>
  <c r="X20" i="5"/>
  <c r="Y20" i="5"/>
  <c r="BE23" i="5"/>
  <c r="BD23" i="5"/>
  <c r="AW28" i="5"/>
  <c r="AV28" i="5"/>
  <c r="AW22" i="5"/>
  <c r="AV22" i="5"/>
  <c r="BE20" i="5"/>
  <c r="BD20" i="5"/>
  <c r="AO15" i="5"/>
  <c r="AN15" i="5"/>
  <c r="AV11" i="5"/>
  <c r="AW11" i="5"/>
  <c r="AG30" i="5"/>
  <c r="AF30" i="5"/>
  <c r="X14" i="5"/>
  <c r="Y14" i="5"/>
  <c r="AO19" i="5"/>
  <c r="AN19" i="5"/>
  <c r="BM23" i="5"/>
  <c r="BL23" i="5"/>
  <c r="X17" i="5"/>
  <c r="Y17" i="5"/>
  <c r="AG22" i="5"/>
  <c r="AF22" i="5"/>
  <c r="BM11" i="5"/>
  <c r="BL11" i="5"/>
  <c r="BM18" i="5"/>
  <c r="BL18" i="5"/>
  <c r="X28" i="5"/>
  <c r="Y28" i="5"/>
  <c r="BM27" i="5"/>
  <c r="BL27" i="5"/>
  <c r="AW17" i="5"/>
  <c r="AV17" i="5"/>
  <c r="BE25" i="5"/>
  <c r="BD25" i="5"/>
  <c r="AO20" i="5"/>
  <c r="AN20" i="5"/>
  <c r="BM24" i="5"/>
  <c r="BL24" i="5"/>
  <c r="BE13" i="5"/>
  <c r="BD13" i="5"/>
  <c r="AG23" i="5"/>
  <c r="AF23" i="5"/>
  <c r="AN17" i="5"/>
  <c r="AO17" i="5"/>
  <c r="AW30" i="5"/>
  <c r="AV30" i="5"/>
  <c r="BE22" i="5"/>
  <c r="BD22" i="5"/>
  <c r="BE30" i="5"/>
  <c r="BD30" i="5"/>
  <c r="X12" i="5"/>
  <c r="Y12" i="5"/>
  <c r="AN21" i="5"/>
  <c r="AO21" i="5"/>
  <c r="BL25" i="5"/>
  <c r="BM25" i="5"/>
  <c r="Y30" i="5"/>
  <c r="X30" i="5"/>
  <c r="BE26" i="5"/>
  <c r="BD26" i="5"/>
  <c r="AG19" i="5"/>
  <c r="AF19" i="5"/>
  <c r="AW12" i="5"/>
  <c r="AV12" i="5"/>
  <c r="AO18" i="5"/>
  <c r="AN18" i="5"/>
  <c r="AW26" i="5"/>
  <c r="AV26" i="5"/>
  <c r="X23" i="5"/>
  <c r="Y23" i="5"/>
  <c r="X15" i="5"/>
  <c r="Y15" i="5"/>
  <c r="X13" i="5"/>
  <c r="Y13" i="5"/>
  <c r="AG26" i="5"/>
  <c r="AF26" i="5"/>
  <c r="AO22" i="5"/>
  <c r="AN22" i="5"/>
  <c r="X18" i="5"/>
  <c r="Y18" i="5"/>
  <c r="BM19" i="5"/>
  <c r="BL19" i="5"/>
  <c r="AG25" i="5"/>
  <c r="AF25" i="5"/>
  <c r="AW13" i="5"/>
  <c r="AV13" i="5"/>
  <c r="AV27" i="5"/>
  <c r="AW27" i="5"/>
  <c r="BE24" i="5"/>
  <c r="BD24" i="5"/>
  <c r="AW18" i="5"/>
  <c r="AV18" i="5"/>
  <c r="BE14" i="5"/>
  <c r="BD14" i="5"/>
  <c r="BE28" i="5"/>
  <c r="BD28" i="5"/>
  <c r="AG16" i="5"/>
  <c r="AF16" i="5"/>
  <c r="BE17" i="5"/>
  <c r="BD17" i="5"/>
  <c r="BE11" i="5"/>
  <c r="BD11" i="5"/>
  <c r="AW20" i="5"/>
  <c r="AV20" i="5"/>
  <c r="BE16" i="5"/>
  <c r="BD16" i="5"/>
  <c r="AG14" i="5"/>
  <c r="AF14" i="5"/>
  <c r="AO16" i="5"/>
  <c r="AN16" i="5"/>
  <c r="BM15" i="5"/>
  <c r="BL15" i="5"/>
  <c r="X16" i="5"/>
  <c r="Y16" i="5"/>
  <c r="BE27" i="5"/>
  <c r="BD27" i="5"/>
  <c r="BM21" i="5"/>
  <c r="BL21" i="5"/>
  <c r="X29" i="5"/>
  <c r="Y29" i="5"/>
  <c r="BM26" i="5"/>
  <c r="BL26" i="5"/>
  <c r="AG12" i="5"/>
  <c r="AF12" i="5"/>
  <c r="AG27" i="5"/>
  <c r="AF27" i="5"/>
  <c r="AO27" i="5"/>
  <c r="AN27" i="5"/>
  <c r="AO26" i="5"/>
  <c r="AN26" i="5"/>
  <c r="AN30" i="5"/>
  <c r="AO30" i="5"/>
  <c r="AG21" i="5"/>
  <c r="AF21" i="5"/>
  <c r="AO23" i="5"/>
  <c r="AN23" i="5"/>
  <c r="BM29" i="5"/>
  <c r="BL29" i="5"/>
  <c r="AW14" i="5"/>
  <c r="AV14" i="5"/>
  <c r="BE29" i="5"/>
  <c r="BD29" i="5"/>
  <c r="AO24" i="5"/>
  <c r="AN24" i="5"/>
  <c r="AV19" i="5"/>
  <c r="AW19" i="5"/>
  <c r="BE15" i="5"/>
  <c r="BD15" i="5"/>
  <c r="BM28" i="5"/>
  <c r="BL28" i="5"/>
  <c r="AG20" i="5"/>
  <c r="AF20" i="5"/>
  <c r="AW16" i="5"/>
  <c r="AV16" i="5"/>
  <c r="BE12" i="5"/>
  <c r="BD12" i="5"/>
  <c r="AG15" i="5"/>
  <c r="AF15" i="5"/>
  <c r="AO12" i="5"/>
  <c r="AN12" i="5"/>
  <c r="AO28" i="5"/>
  <c r="AN28" i="5"/>
  <c r="AW24" i="5"/>
  <c r="AV24" i="5"/>
  <c r="BM30" i="5"/>
  <c r="BL30" i="5"/>
  <c r="AG29" i="5"/>
  <c r="AF29" i="5"/>
  <c r="Y11" i="5"/>
  <c r="X11" i="5"/>
</calcChain>
</file>

<file path=xl/sharedStrings.xml><?xml version="1.0" encoding="utf-8"?>
<sst xmlns="http://schemas.openxmlformats.org/spreadsheetml/2006/main" count="194" uniqueCount="163">
  <si>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</si>
  <si>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</si>
  <si>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</si>
  <si>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</si>
  <si>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</si>
  <si>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</si>
  <si>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</si>
  <si>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</si>
  <si>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</si>
  <si>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</si>
  <si>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</si>
  <si>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</si>
  <si>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</si>
  <si>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</si>
  <si>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</si>
  <si>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</si>
  <si>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</si>
  <si>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</si>
  <si>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</si>
  <si>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</si>
  <si>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</si>
  <si>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</si>
  <si>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</si>
  <si>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</si>
  <si>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男子 6年以下</t>
  </si>
  <si>
    <t>記入例</t>
    <rPh sb="0" eb="2">
      <t>キニュウ</t>
    </rPh>
    <rPh sb="2" eb="3">
      <t>レイ</t>
    </rPh>
    <phoneticPr fontId="2"/>
  </si>
  <si>
    <t>男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</si>
  <si>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</si>
  <si>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</si>
  <si>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</si>
  <si>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</si>
  <si>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</si>
  <si>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</si>
  <si>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</si>
  <si>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</si>
  <si>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</si>
  <si>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M611</t>
  </si>
  <si>
    <t>M612</t>
  </si>
  <si>
    <t>M613</t>
  </si>
  <si>
    <t>M614</t>
  </si>
  <si>
    <t>M615</t>
  </si>
  <si>
    <t>M616</t>
  </si>
  <si>
    <t>M617</t>
  </si>
  <si>
    <t>M618</t>
  </si>
  <si>
    <t>M619</t>
  </si>
  <si>
    <t>M620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</si>
  <si>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</si>
  <si>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</si>
  <si>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</si>
  <si>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</si>
  <si>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</si>
  <si>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</si>
  <si>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</si>
  <si>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</si>
  <si>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</si>
  <si>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</si>
  <si>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</si>
  <si>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</si>
  <si>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</si>
  <si>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</si>
  <si>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</si>
  <si>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</si>
  <si>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</si>
  <si>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</si>
  <si>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</si>
  <si>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</si>
  <si>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</si>
  <si>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</si>
  <si>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</si>
  <si>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</si>
  <si>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</si>
  <si>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</si>
  <si>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</si>
  <si>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</si>
  <si>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</si>
  <si>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</si>
  <si>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</si>
  <si>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</si>
  <si>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</si>
  <si>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</si>
  <si>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</si>
  <si>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</si>
  <si>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</si>
  <si>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</si>
  <si>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</si>
  <si>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</si>
  <si>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</si>
  <si>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</si>
  <si>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</si>
  <si>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</si>
  <si>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</si>
  <si>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</si>
  <si>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</si>
  <si>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L611</t>
  </si>
  <si>
    <t>L612</t>
  </si>
  <si>
    <t>L613</t>
  </si>
  <si>
    <t>L614</t>
  </si>
  <si>
    <t>L615</t>
  </si>
  <si>
    <t>L616</t>
  </si>
  <si>
    <t>L617</t>
  </si>
  <si>
    <t>L618</t>
  </si>
  <si>
    <t>L619</t>
  </si>
  <si>
    <t>L620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</si>
  <si>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</si>
  <si>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</si>
  <si>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</si>
  <si>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</si>
  <si>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</si>
  <si>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</si>
  <si>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</si>
  <si>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</si>
  <si>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</si>
  <si>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L511</t>
  </si>
  <si>
    <t>L512</t>
  </si>
  <si>
    <t>L513</t>
  </si>
  <si>
    <t>L514</t>
  </si>
  <si>
    <t>L515</t>
  </si>
  <si>
    <t>L516</t>
  </si>
  <si>
    <t>L517</t>
  </si>
  <si>
    <t>L518</t>
  </si>
  <si>
    <t>L519</t>
  </si>
  <si>
    <t>L520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</si>
  <si>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</si>
  <si>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</si>
  <si>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</si>
  <si>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</si>
  <si>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</si>
  <si>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</si>
  <si>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</si>
  <si>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</si>
  <si>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</si>
  <si>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</si>
  <si>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</si>
  <si>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</si>
  <si>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</si>
  <si>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</si>
  <si>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</si>
  <si>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</si>
  <si>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</si>
  <si>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</si>
  <si>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</si>
  <si>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男子６年以下</t>
    <rPh sb="0" eb="2">
      <t>ダンシ</t>
    </rPh>
    <rPh sb="3" eb="6">
      <t>ネンイカ</t>
    </rPh>
    <phoneticPr fontId="2"/>
  </si>
  <si>
    <t>男子５年以下</t>
    <rPh sb="0" eb="2">
      <t>ダンシ</t>
    </rPh>
    <phoneticPr fontId="2"/>
  </si>
  <si>
    <t>男子４年以下</t>
    <rPh sb="0" eb="2">
      <t>ダンシ</t>
    </rPh>
    <phoneticPr fontId="2"/>
  </si>
  <si>
    <t>女子６年以下</t>
    <rPh sb="0" eb="2">
      <t>ジョシ</t>
    </rPh>
    <phoneticPr fontId="2"/>
  </si>
  <si>
    <t>女子５年以下</t>
    <rPh sb="0" eb="2">
      <t>ジョシ</t>
    </rPh>
    <phoneticPr fontId="2"/>
  </si>
  <si>
    <t>女子４年以下</t>
    <rPh sb="0" eb="2">
      <t>ジョシ</t>
    </rPh>
    <phoneticPr fontId="2"/>
  </si>
  <si>
    <t>※『種目（クラス）』、『男・女』はプルダウンリストより選択すること！</t>
    <rPh sb="2" eb="4">
      <t>シュモク</t>
    </rPh>
    <rPh sb="12" eb="13">
      <t>オトコ</t>
    </rPh>
    <rPh sb="14" eb="15">
      <t>オンナ</t>
    </rPh>
    <rPh sb="27" eb="29">
      <t>センタク</t>
    </rPh>
    <phoneticPr fontId="3"/>
  </si>
  <si>
    <t>男・女</t>
    <rPh sb="0" eb="1">
      <t>オトコ</t>
    </rPh>
    <rPh sb="2" eb="3">
      <t>オンナ</t>
    </rPh>
    <phoneticPr fontId="3"/>
  </si>
  <si>
    <t>学年</t>
    <rPh sb="0" eb="2">
      <t>ガクネン</t>
    </rPh>
    <phoneticPr fontId="2"/>
  </si>
  <si>
    <t>日南　太郎</t>
    <rPh sb="0" eb="2">
      <t>ニチナン</t>
    </rPh>
    <rPh sb="3" eb="5">
      <t>タロウ</t>
    </rPh>
    <phoneticPr fontId="2"/>
  </si>
  <si>
    <t>にちなん　たろう</t>
    <phoneticPr fontId="2"/>
  </si>
  <si>
    <t>６年生</t>
    <rPh sb="1" eb="3">
      <t>ネンセイ</t>
    </rPh>
    <phoneticPr fontId="2"/>
  </si>
  <si>
    <t>　　　　　（申込期限）　　　</t>
    <rPh sb="6" eb="10">
      <t>モウシコミキゲン</t>
    </rPh>
    <phoneticPr fontId="3"/>
  </si>
  <si>
    <t>【シングルス申込書】</t>
    <rPh sb="6" eb="9">
      <t>モウシコミショ</t>
    </rPh>
    <phoneticPr fontId="2"/>
  </si>
  <si>
    <t>M610</t>
    <phoneticPr fontId="2"/>
  </si>
  <si>
    <t>M510</t>
    <phoneticPr fontId="2"/>
  </si>
  <si>
    <t>M410</t>
    <phoneticPr fontId="2"/>
  </si>
  <si>
    <t>L610</t>
    <phoneticPr fontId="2"/>
  </si>
  <si>
    <t>L510</t>
    <phoneticPr fontId="2"/>
  </si>
  <si>
    <t>L410</t>
    <phoneticPr fontId="2"/>
  </si>
  <si>
    <t>日南</t>
    <rPh sb="0" eb="2">
      <t>ニチナン</t>
    </rPh>
    <phoneticPr fontId="2"/>
  </si>
  <si>
    <t>協会長杯（小学生）</t>
    <rPh sb="0" eb="3">
      <t>キョウカイチョウ</t>
    </rPh>
    <rPh sb="3" eb="4">
      <t>ハイ</t>
    </rPh>
    <rPh sb="5" eb="8">
      <t>ショウガクセイ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</si>
</sst>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8" xfId="0" applyFont="1" applyBorder="1"/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vertical="center"/>
    </xf>
    <xf numFmtId="38" fontId="6" fillId="0" borderId="0" xfId="1" applyFont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0" xfId="0" applyAlignment="1">
      <alignment horizontal="center" shrinkToFi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Protection="1">
      <protection locked="0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56" fontId="4" fillId="0" borderId="0" xfId="0" applyNumberFormat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615-06F6-470E-8A78-93BFF8451990}">
  <sheetPr>
    <pageSetUpPr fitToPage="1"/>
  </sheetPr>
  <dimension ref="A1:BN41"/>
  <sheetViews>
    <sheetView tabSelected="1" zoomScale="90" zoomScaleNormal="90" workbookViewId="0">
      <selection activeCell="J12" sqref="J12"/>
    </sheetView>
  </sheetViews>
  <sheetFormatPr defaultRowHeight="18"/>
  <cols>
    <col min="1" max="1" width="3.69921875" customWidth="1"/>
    <col min="2" max="2" width="7.59765625" bestFit="1" customWidth="1"/>
    <col min="3" max="5" width="10.19921875" hidden="1" customWidth="1"/>
    <col min="6" max="6" width="10.296875" bestFit="1" customWidth="1"/>
    <col min="7" max="9" width="24.19921875" customWidth="1"/>
    <col min="10" max="10" width="10.5" customWidth="1"/>
    <col min="11" max="11" width="7.09765625" bestFit="1" customWidth="1"/>
    <col min="12" max="12" width="3.69921875" customWidth="1"/>
    <col min="13" max="15" width="8.19921875" customWidth="1"/>
    <col min="19" max="66" width="6.296875" style="19" customWidth="1"/>
    <col min="255" max="255" width="3.19921875" customWidth="1"/>
    <col min="256" max="256" width="9.19921875" customWidth="1"/>
    <col min="257" max="257" width="6" customWidth="1"/>
    <col min="258" max="258" width="18.69921875" customWidth="1"/>
    <col min="259" max="259" width="8.69921875" customWidth="1"/>
    <col min="260" max="260" width="17.19921875" customWidth="1"/>
    <col min="261" max="261" width="5.296875" customWidth="1"/>
    <col min="262" max="262" width="8.69921875" customWidth="1"/>
    <col min="263" max="263" width="8.19921875" customWidth="1"/>
    <col min="264" max="264" width="2.19921875" customWidth="1"/>
    <col min="265" max="265" width="1.19921875" customWidth="1"/>
    <col min="511" max="511" width="3.19921875" customWidth="1"/>
    <col min="512" max="512" width="9.19921875" customWidth="1"/>
    <col min="513" max="513" width="6" customWidth="1"/>
    <col min="514" max="514" width="18.69921875" customWidth="1"/>
    <col min="515" max="515" width="8.69921875" customWidth="1"/>
    <col min="516" max="516" width="17.19921875" customWidth="1"/>
    <col min="517" max="517" width="5.296875" customWidth="1"/>
    <col min="518" max="518" width="8.69921875" customWidth="1"/>
    <col min="519" max="519" width="8.19921875" customWidth="1"/>
    <col min="520" max="520" width="2.19921875" customWidth="1"/>
    <col min="521" max="521" width="1.19921875" customWidth="1"/>
    <col min="767" max="767" width="3.19921875" customWidth="1"/>
    <col min="768" max="768" width="9.19921875" customWidth="1"/>
    <col min="769" max="769" width="6" customWidth="1"/>
    <col min="770" max="770" width="18.69921875" customWidth="1"/>
    <col min="771" max="771" width="8.69921875" customWidth="1"/>
    <col min="772" max="772" width="17.19921875" customWidth="1"/>
    <col min="773" max="773" width="5.296875" customWidth="1"/>
    <col min="774" max="774" width="8.69921875" customWidth="1"/>
    <col min="775" max="775" width="8.19921875" customWidth="1"/>
    <col min="776" max="776" width="2.19921875" customWidth="1"/>
    <col min="777" max="777" width="1.19921875" customWidth="1"/>
    <col min="1023" max="1023" width="3.19921875" customWidth="1"/>
    <col min="1024" max="1024" width="9.19921875" customWidth="1"/>
    <col min="1025" max="1025" width="6" customWidth="1"/>
    <col min="1026" max="1026" width="18.69921875" customWidth="1"/>
    <col min="1027" max="1027" width="8.69921875" customWidth="1"/>
    <col min="1028" max="1028" width="17.19921875" customWidth="1"/>
    <col min="1029" max="1029" width="5.296875" customWidth="1"/>
    <col min="1030" max="1030" width="8.69921875" customWidth="1"/>
    <col min="1031" max="1031" width="8.19921875" customWidth="1"/>
    <col min="1032" max="1032" width="2.19921875" customWidth="1"/>
    <col min="1033" max="1033" width="1.19921875" customWidth="1"/>
    <col min="1279" max="1279" width="3.19921875" customWidth="1"/>
    <col min="1280" max="1280" width="9.19921875" customWidth="1"/>
    <col min="1281" max="1281" width="6" customWidth="1"/>
    <col min="1282" max="1282" width="18.69921875" customWidth="1"/>
    <col min="1283" max="1283" width="8.69921875" customWidth="1"/>
    <col min="1284" max="1284" width="17.19921875" customWidth="1"/>
    <col min="1285" max="1285" width="5.296875" customWidth="1"/>
    <col min="1286" max="1286" width="8.69921875" customWidth="1"/>
    <col min="1287" max="1287" width="8.19921875" customWidth="1"/>
    <col min="1288" max="1288" width="2.19921875" customWidth="1"/>
    <col min="1289" max="1289" width="1.19921875" customWidth="1"/>
    <col min="1535" max="1535" width="3.19921875" customWidth="1"/>
    <col min="1536" max="1536" width="9.19921875" customWidth="1"/>
    <col min="1537" max="1537" width="6" customWidth="1"/>
    <col min="1538" max="1538" width="18.69921875" customWidth="1"/>
    <col min="1539" max="1539" width="8.69921875" customWidth="1"/>
    <col min="1540" max="1540" width="17.19921875" customWidth="1"/>
    <col min="1541" max="1541" width="5.296875" customWidth="1"/>
    <col min="1542" max="1542" width="8.69921875" customWidth="1"/>
    <col min="1543" max="1543" width="8.19921875" customWidth="1"/>
    <col min="1544" max="1544" width="2.19921875" customWidth="1"/>
    <col min="1545" max="1545" width="1.19921875" customWidth="1"/>
    <col min="1791" max="1791" width="3.19921875" customWidth="1"/>
    <col min="1792" max="1792" width="9.19921875" customWidth="1"/>
    <col min="1793" max="1793" width="6" customWidth="1"/>
    <col min="1794" max="1794" width="18.69921875" customWidth="1"/>
    <col min="1795" max="1795" width="8.69921875" customWidth="1"/>
    <col min="1796" max="1796" width="17.19921875" customWidth="1"/>
    <col min="1797" max="1797" width="5.296875" customWidth="1"/>
    <col min="1798" max="1798" width="8.69921875" customWidth="1"/>
    <col min="1799" max="1799" width="8.19921875" customWidth="1"/>
    <col min="1800" max="1800" width="2.19921875" customWidth="1"/>
    <col min="1801" max="1801" width="1.19921875" customWidth="1"/>
    <col min="2047" max="2047" width="3.19921875" customWidth="1"/>
    <col min="2048" max="2048" width="9.19921875" customWidth="1"/>
    <col min="2049" max="2049" width="6" customWidth="1"/>
    <col min="2050" max="2050" width="18.69921875" customWidth="1"/>
    <col min="2051" max="2051" width="8.69921875" customWidth="1"/>
    <col min="2052" max="2052" width="17.19921875" customWidth="1"/>
    <col min="2053" max="2053" width="5.296875" customWidth="1"/>
    <col min="2054" max="2054" width="8.69921875" customWidth="1"/>
    <col min="2055" max="2055" width="8.19921875" customWidth="1"/>
    <col min="2056" max="2056" width="2.19921875" customWidth="1"/>
    <col min="2057" max="2057" width="1.19921875" customWidth="1"/>
    <col min="2303" max="2303" width="3.19921875" customWidth="1"/>
    <col min="2304" max="2304" width="9.19921875" customWidth="1"/>
    <col min="2305" max="2305" width="6" customWidth="1"/>
    <col min="2306" max="2306" width="18.69921875" customWidth="1"/>
    <col min="2307" max="2307" width="8.69921875" customWidth="1"/>
    <col min="2308" max="2308" width="17.19921875" customWidth="1"/>
    <col min="2309" max="2309" width="5.296875" customWidth="1"/>
    <col min="2310" max="2310" width="8.69921875" customWidth="1"/>
    <col min="2311" max="2311" width="8.19921875" customWidth="1"/>
    <col min="2312" max="2312" width="2.19921875" customWidth="1"/>
    <col min="2313" max="2313" width="1.19921875" customWidth="1"/>
    <col min="2559" max="2559" width="3.19921875" customWidth="1"/>
    <col min="2560" max="2560" width="9.19921875" customWidth="1"/>
    <col min="2561" max="2561" width="6" customWidth="1"/>
    <col min="2562" max="2562" width="18.69921875" customWidth="1"/>
    <col min="2563" max="2563" width="8.69921875" customWidth="1"/>
    <col min="2564" max="2564" width="17.19921875" customWidth="1"/>
    <col min="2565" max="2565" width="5.296875" customWidth="1"/>
    <col min="2566" max="2566" width="8.69921875" customWidth="1"/>
    <col min="2567" max="2567" width="8.19921875" customWidth="1"/>
    <col min="2568" max="2568" width="2.19921875" customWidth="1"/>
    <col min="2569" max="2569" width="1.19921875" customWidth="1"/>
    <col min="2815" max="2815" width="3.19921875" customWidth="1"/>
    <col min="2816" max="2816" width="9.19921875" customWidth="1"/>
    <col min="2817" max="2817" width="6" customWidth="1"/>
    <col min="2818" max="2818" width="18.69921875" customWidth="1"/>
    <col min="2819" max="2819" width="8.69921875" customWidth="1"/>
    <col min="2820" max="2820" width="17.19921875" customWidth="1"/>
    <col min="2821" max="2821" width="5.296875" customWidth="1"/>
    <col min="2822" max="2822" width="8.69921875" customWidth="1"/>
    <col min="2823" max="2823" width="8.19921875" customWidth="1"/>
    <col min="2824" max="2824" width="2.19921875" customWidth="1"/>
    <col min="2825" max="2825" width="1.19921875" customWidth="1"/>
    <col min="3071" max="3071" width="3.19921875" customWidth="1"/>
    <col min="3072" max="3072" width="9.19921875" customWidth="1"/>
    <col min="3073" max="3073" width="6" customWidth="1"/>
    <col min="3074" max="3074" width="18.69921875" customWidth="1"/>
    <col min="3075" max="3075" width="8.69921875" customWidth="1"/>
    <col min="3076" max="3076" width="17.19921875" customWidth="1"/>
    <col min="3077" max="3077" width="5.296875" customWidth="1"/>
    <col min="3078" max="3078" width="8.69921875" customWidth="1"/>
    <col min="3079" max="3079" width="8.19921875" customWidth="1"/>
    <col min="3080" max="3080" width="2.19921875" customWidth="1"/>
    <col min="3081" max="3081" width="1.19921875" customWidth="1"/>
    <col min="3327" max="3327" width="3.19921875" customWidth="1"/>
    <col min="3328" max="3328" width="9.19921875" customWidth="1"/>
    <col min="3329" max="3329" width="6" customWidth="1"/>
    <col min="3330" max="3330" width="18.69921875" customWidth="1"/>
    <col min="3331" max="3331" width="8.69921875" customWidth="1"/>
    <col min="3332" max="3332" width="17.19921875" customWidth="1"/>
    <col min="3333" max="3333" width="5.296875" customWidth="1"/>
    <col min="3334" max="3334" width="8.69921875" customWidth="1"/>
    <col min="3335" max="3335" width="8.19921875" customWidth="1"/>
    <col min="3336" max="3336" width="2.19921875" customWidth="1"/>
    <col min="3337" max="3337" width="1.19921875" customWidth="1"/>
    <col min="3583" max="3583" width="3.19921875" customWidth="1"/>
    <col min="3584" max="3584" width="9.19921875" customWidth="1"/>
    <col min="3585" max="3585" width="6" customWidth="1"/>
    <col min="3586" max="3586" width="18.69921875" customWidth="1"/>
    <col min="3587" max="3587" width="8.69921875" customWidth="1"/>
    <col min="3588" max="3588" width="17.19921875" customWidth="1"/>
    <col min="3589" max="3589" width="5.296875" customWidth="1"/>
    <col min="3590" max="3590" width="8.69921875" customWidth="1"/>
    <col min="3591" max="3591" width="8.19921875" customWidth="1"/>
    <col min="3592" max="3592" width="2.19921875" customWidth="1"/>
    <col min="3593" max="3593" width="1.19921875" customWidth="1"/>
    <col min="3839" max="3839" width="3.19921875" customWidth="1"/>
    <col min="3840" max="3840" width="9.19921875" customWidth="1"/>
    <col min="3841" max="3841" width="6" customWidth="1"/>
    <col min="3842" max="3842" width="18.69921875" customWidth="1"/>
    <col min="3843" max="3843" width="8.69921875" customWidth="1"/>
    <col min="3844" max="3844" width="17.19921875" customWidth="1"/>
    <col min="3845" max="3845" width="5.296875" customWidth="1"/>
    <col min="3846" max="3846" width="8.69921875" customWidth="1"/>
    <col min="3847" max="3847" width="8.19921875" customWidth="1"/>
    <col min="3848" max="3848" width="2.19921875" customWidth="1"/>
    <col min="3849" max="3849" width="1.19921875" customWidth="1"/>
    <col min="4095" max="4095" width="3.19921875" customWidth="1"/>
    <col min="4096" max="4096" width="9.19921875" customWidth="1"/>
    <col min="4097" max="4097" width="6" customWidth="1"/>
    <col min="4098" max="4098" width="18.69921875" customWidth="1"/>
    <col min="4099" max="4099" width="8.69921875" customWidth="1"/>
    <col min="4100" max="4100" width="17.19921875" customWidth="1"/>
    <col min="4101" max="4101" width="5.296875" customWidth="1"/>
    <col min="4102" max="4102" width="8.69921875" customWidth="1"/>
    <col min="4103" max="4103" width="8.19921875" customWidth="1"/>
    <col min="4104" max="4104" width="2.19921875" customWidth="1"/>
    <col min="4105" max="4105" width="1.19921875" customWidth="1"/>
    <col min="4351" max="4351" width="3.19921875" customWidth="1"/>
    <col min="4352" max="4352" width="9.19921875" customWidth="1"/>
    <col min="4353" max="4353" width="6" customWidth="1"/>
    <col min="4354" max="4354" width="18.69921875" customWidth="1"/>
    <col min="4355" max="4355" width="8.69921875" customWidth="1"/>
    <col min="4356" max="4356" width="17.19921875" customWidth="1"/>
    <col min="4357" max="4357" width="5.296875" customWidth="1"/>
    <col min="4358" max="4358" width="8.69921875" customWidth="1"/>
    <col min="4359" max="4359" width="8.19921875" customWidth="1"/>
    <col min="4360" max="4360" width="2.19921875" customWidth="1"/>
    <col min="4361" max="4361" width="1.19921875" customWidth="1"/>
    <col min="4607" max="4607" width="3.19921875" customWidth="1"/>
    <col min="4608" max="4608" width="9.19921875" customWidth="1"/>
    <col min="4609" max="4609" width="6" customWidth="1"/>
    <col min="4610" max="4610" width="18.69921875" customWidth="1"/>
    <col min="4611" max="4611" width="8.69921875" customWidth="1"/>
    <col min="4612" max="4612" width="17.19921875" customWidth="1"/>
    <col min="4613" max="4613" width="5.296875" customWidth="1"/>
    <col min="4614" max="4614" width="8.69921875" customWidth="1"/>
    <col min="4615" max="4615" width="8.19921875" customWidth="1"/>
    <col min="4616" max="4616" width="2.19921875" customWidth="1"/>
    <col min="4617" max="4617" width="1.19921875" customWidth="1"/>
    <col min="4863" max="4863" width="3.19921875" customWidth="1"/>
    <col min="4864" max="4864" width="9.19921875" customWidth="1"/>
    <col min="4865" max="4865" width="6" customWidth="1"/>
    <col min="4866" max="4866" width="18.69921875" customWidth="1"/>
    <col min="4867" max="4867" width="8.69921875" customWidth="1"/>
    <col min="4868" max="4868" width="17.19921875" customWidth="1"/>
    <col min="4869" max="4869" width="5.296875" customWidth="1"/>
    <col min="4870" max="4870" width="8.69921875" customWidth="1"/>
    <col min="4871" max="4871" width="8.19921875" customWidth="1"/>
    <col min="4872" max="4872" width="2.19921875" customWidth="1"/>
    <col min="4873" max="4873" width="1.19921875" customWidth="1"/>
    <col min="5119" max="5119" width="3.19921875" customWidth="1"/>
    <col min="5120" max="5120" width="9.19921875" customWidth="1"/>
    <col min="5121" max="5121" width="6" customWidth="1"/>
    <col min="5122" max="5122" width="18.69921875" customWidth="1"/>
    <col min="5123" max="5123" width="8.69921875" customWidth="1"/>
    <col min="5124" max="5124" width="17.19921875" customWidth="1"/>
    <col min="5125" max="5125" width="5.296875" customWidth="1"/>
    <col min="5126" max="5126" width="8.69921875" customWidth="1"/>
    <col min="5127" max="5127" width="8.19921875" customWidth="1"/>
    <col min="5128" max="5128" width="2.19921875" customWidth="1"/>
    <col min="5129" max="5129" width="1.19921875" customWidth="1"/>
    <col min="5375" max="5375" width="3.19921875" customWidth="1"/>
    <col min="5376" max="5376" width="9.19921875" customWidth="1"/>
    <col min="5377" max="5377" width="6" customWidth="1"/>
    <col min="5378" max="5378" width="18.69921875" customWidth="1"/>
    <col min="5379" max="5379" width="8.69921875" customWidth="1"/>
    <col min="5380" max="5380" width="17.19921875" customWidth="1"/>
    <col min="5381" max="5381" width="5.296875" customWidth="1"/>
    <col min="5382" max="5382" width="8.69921875" customWidth="1"/>
    <col min="5383" max="5383" width="8.19921875" customWidth="1"/>
    <col min="5384" max="5384" width="2.19921875" customWidth="1"/>
    <col min="5385" max="5385" width="1.19921875" customWidth="1"/>
    <col min="5631" max="5631" width="3.19921875" customWidth="1"/>
    <col min="5632" max="5632" width="9.19921875" customWidth="1"/>
    <col min="5633" max="5633" width="6" customWidth="1"/>
    <col min="5634" max="5634" width="18.69921875" customWidth="1"/>
    <col min="5635" max="5635" width="8.69921875" customWidth="1"/>
    <col min="5636" max="5636" width="17.19921875" customWidth="1"/>
    <col min="5637" max="5637" width="5.296875" customWidth="1"/>
    <col min="5638" max="5638" width="8.69921875" customWidth="1"/>
    <col min="5639" max="5639" width="8.19921875" customWidth="1"/>
    <col min="5640" max="5640" width="2.19921875" customWidth="1"/>
    <col min="5641" max="5641" width="1.19921875" customWidth="1"/>
    <col min="5887" max="5887" width="3.19921875" customWidth="1"/>
    <col min="5888" max="5888" width="9.19921875" customWidth="1"/>
    <col min="5889" max="5889" width="6" customWidth="1"/>
    <col min="5890" max="5890" width="18.69921875" customWidth="1"/>
    <col min="5891" max="5891" width="8.69921875" customWidth="1"/>
    <col min="5892" max="5892" width="17.19921875" customWidth="1"/>
    <col min="5893" max="5893" width="5.296875" customWidth="1"/>
    <col min="5894" max="5894" width="8.69921875" customWidth="1"/>
    <col min="5895" max="5895" width="8.19921875" customWidth="1"/>
    <col min="5896" max="5896" width="2.19921875" customWidth="1"/>
    <col min="5897" max="5897" width="1.19921875" customWidth="1"/>
    <col min="6143" max="6143" width="3.19921875" customWidth="1"/>
    <col min="6144" max="6144" width="9.19921875" customWidth="1"/>
    <col min="6145" max="6145" width="6" customWidth="1"/>
    <col min="6146" max="6146" width="18.69921875" customWidth="1"/>
    <col min="6147" max="6147" width="8.69921875" customWidth="1"/>
    <col min="6148" max="6148" width="17.19921875" customWidth="1"/>
    <col min="6149" max="6149" width="5.296875" customWidth="1"/>
    <col min="6150" max="6150" width="8.69921875" customWidth="1"/>
    <col min="6151" max="6151" width="8.19921875" customWidth="1"/>
    <col min="6152" max="6152" width="2.19921875" customWidth="1"/>
    <col min="6153" max="6153" width="1.19921875" customWidth="1"/>
    <col min="6399" max="6399" width="3.19921875" customWidth="1"/>
    <col min="6400" max="6400" width="9.19921875" customWidth="1"/>
    <col min="6401" max="6401" width="6" customWidth="1"/>
    <col min="6402" max="6402" width="18.69921875" customWidth="1"/>
    <col min="6403" max="6403" width="8.69921875" customWidth="1"/>
    <col min="6404" max="6404" width="17.19921875" customWidth="1"/>
    <col min="6405" max="6405" width="5.296875" customWidth="1"/>
    <col min="6406" max="6406" width="8.69921875" customWidth="1"/>
    <col min="6407" max="6407" width="8.19921875" customWidth="1"/>
    <col min="6408" max="6408" width="2.19921875" customWidth="1"/>
    <col min="6409" max="6409" width="1.19921875" customWidth="1"/>
    <col min="6655" max="6655" width="3.19921875" customWidth="1"/>
    <col min="6656" max="6656" width="9.19921875" customWidth="1"/>
    <col min="6657" max="6657" width="6" customWidth="1"/>
    <col min="6658" max="6658" width="18.69921875" customWidth="1"/>
    <col min="6659" max="6659" width="8.69921875" customWidth="1"/>
    <col min="6660" max="6660" width="17.19921875" customWidth="1"/>
    <col min="6661" max="6661" width="5.296875" customWidth="1"/>
    <col min="6662" max="6662" width="8.69921875" customWidth="1"/>
    <col min="6663" max="6663" width="8.19921875" customWidth="1"/>
    <col min="6664" max="6664" width="2.19921875" customWidth="1"/>
    <col min="6665" max="6665" width="1.19921875" customWidth="1"/>
    <col min="6911" max="6911" width="3.19921875" customWidth="1"/>
    <col min="6912" max="6912" width="9.19921875" customWidth="1"/>
    <col min="6913" max="6913" width="6" customWidth="1"/>
    <col min="6914" max="6914" width="18.69921875" customWidth="1"/>
    <col min="6915" max="6915" width="8.69921875" customWidth="1"/>
    <col min="6916" max="6916" width="17.19921875" customWidth="1"/>
    <col min="6917" max="6917" width="5.296875" customWidth="1"/>
    <col min="6918" max="6918" width="8.69921875" customWidth="1"/>
    <col min="6919" max="6919" width="8.19921875" customWidth="1"/>
    <col min="6920" max="6920" width="2.19921875" customWidth="1"/>
    <col min="6921" max="6921" width="1.19921875" customWidth="1"/>
    <col min="7167" max="7167" width="3.19921875" customWidth="1"/>
    <col min="7168" max="7168" width="9.19921875" customWidth="1"/>
    <col min="7169" max="7169" width="6" customWidth="1"/>
    <col min="7170" max="7170" width="18.69921875" customWidth="1"/>
    <col min="7171" max="7171" width="8.69921875" customWidth="1"/>
    <col min="7172" max="7172" width="17.19921875" customWidth="1"/>
    <col min="7173" max="7173" width="5.296875" customWidth="1"/>
    <col min="7174" max="7174" width="8.69921875" customWidth="1"/>
    <col min="7175" max="7175" width="8.19921875" customWidth="1"/>
    <col min="7176" max="7176" width="2.19921875" customWidth="1"/>
    <col min="7177" max="7177" width="1.19921875" customWidth="1"/>
    <col min="7423" max="7423" width="3.19921875" customWidth="1"/>
    <col min="7424" max="7424" width="9.19921875" customWidth="1"/>
    <col min="7425" max="7425" width="6" customWidth="1"/>
    <col min="7426" max="7426" width="18.69921875" customWidth="1"/>
    <col min="7427" max="7427" width="8.69921875" customWidth="1"/>
    <col min="7428" max="7428" width="17.19921875" customWidth="1"/>
    <col min="7429" max="7429" width="5.296875" customWidth="1"/>
    <col min="7430" max="7430" width="8.69921875" customWidth="1"/>
    <col min="7431" max="7431" width="8.19921875" customWidth="1"/>
    <col min="7432" max="7432" width="2.19921875" customWidth="1"/>
    <col min="7433" max="7433" width="1.19921875" customWidth="1"/>
    <col min="7679" max="7679" width="3.19921875" customWidth="1"/>
    <col min="7680" max="7680" width="9.19921875" customWidth="1"/>
    <col min="7681" max="7681" width="6" customWidth="1"/>
    <col min="7682" max="7682" width="18.69921875" customWidth="1"/>
    <col min="7683" max="7683" width="8.69921875" customWidth="1"/>
    <col min="7684" max="7684" width="17.19921875" customWidth="1"/>
    <col min="7685" max="7685" width="5.296875" customWidth="1"/>
    <col min="7686" max="7686" width="8.69921875" customWidth="1"/>
    <col min="7687" max="7687" width="8.19921875" customWidth="1"/>
    <col min="7688" max="7688" width="2.19921875" customWidth="1"/>
    <col min="7689" max="7689" width="1.19921875" customWidth="1"/>
    <col min="7935" max="7935" width="3.19921875" customWidth="1"/>
    <col min="7936" max="7936" width="9.19921875" customWidth="1"/>
    <col min="7937" max="7937" width="6" customWidth="1"/>
    <col min="7938" max="7938" width="18.69921875" customWidth="1"/>
    <col min="7939" max="7939" width="8.69921875" customWidth="1"/>
    <col min="7940" max="7940" width="17.19921875" customWidth="1"/>
    <col min="7941" max="7941" width="5.296875" customWidth="1"/>
    <col min="7942" max="7942" width="8.69921875" customWidth="1"/>
    <col min="7943" max="7943" width="8.19921875" customWidth="1"/>
    <col min="7944" max="7944" width="2.19921875" customWidth="1"/>
    <col min="7945" max="7945" width="1.19921875" customWidth="1"/>
    <col min="8191" max="8191" width="3.19921875" customWidth="1"/>
    <col min="8192" max="8192" width="9.19921875" customWidth="1"/>
    <col min="8193" max="8193" width="6" customWidth="1"/>
    <col min="8194" max="8194" width="18.69921875" customWidth="1"/>
    <col min="8195" max="8195" width="8.69921875" customWidth="1"/>
    <col min="8196" max="8196" width="17.19921875" customWidth="1"/>
    <col min="8197" max="8197" width="5.296875" customWidth="1"/>
    <col min="8198" max="8198" width="8.69921875" customWidth="1"/>
    <col min="8199" max="8199" width="8.19921875" customWidth="1"/>
    <col min="8200" max="8200" width="2.19921875" customWidth="1"/>
    <col min="8201" max="8201" width="1.19921875" customWidth="1"/>
    <col min="8447" max="8447" width="3.19921875" customWidth="1"/>
    <col min="8448" max="8448" width="9.19921875" customWidth="1"/>
    <col min="8449" max="8449" width="6" customWidth="1"/>
    <col min="8450" max="8450" width="18.69921875" customWidth="1"/>
    <col min="8451" max="8451" width="8.69921875" customWidth="1"/>
    <col min="8452" max="8452" width="17.19921875" customWidth="1"/>
    <col min="8453" max="8453" width="5.296875" customWidth="1"/>
    <col min="8454" max="8454" width="8.69921875" customWidth="1"/>
    <col min="8455" max="8455" width="8.19921875" customWidth="1"/>
    <col min="8456" max="8456" width="2.19921875" customWidth="1"/>
    <col min="8457" max="8457" width="1.19921875" customWidth="1"/>
    <col min="8703" max="8703" width="3.19921875" customWidth="1"/>
    <col min="8704" max="8704" width="9.19921875" customWidth="1"/>
    <col min="8705" max="8705" width="6" customWidth="1"/>
    <col min="8706" max="8706" width="18.69921875" customWidth="1"/>
    <col min="8707" max="8707" width="8.69921875" customWidth="1"/>
    <col min="8708" max="8708" width="17.19921875" customWidth="1"/>
    <col min="8709" max="8709" width="5.296875" customWidth="1"/>
    <col min="8710" max="8710" width="8.69921875" customWidth="1"/>
    <col min="8711" max="8711" width="8.19921875" customWidth="1"/>
    <col min="8712" max="8712" width="2.19921875" customWidth="1"/>
    <col min="8713" max="8713" width="1.19921875" customWidth="1"/>
    <col min="8959" max="8959" width="3.19921875" customWidth="1"/>
    <col min="8960" max="8960" width="9.19921875" customWidth="1"/>
    <col min="8961" max="8961" width="6" customWidth="1"/>
    <col min="8962" max="8962" width="18.69921875" customWidth="1"/>
    <col min="8963" max="8963" width="8.69921875" customWidth="1"/>
    <col min="8964" max="8964" width="17.19921875" customWidth="1"/>
    <col min="8965" max="8965" width="5.296875" customWidth="1"/>
    <col min="8966" max="8966" width="8.69921875" customWidth="1"/>
    <col min="8967" max="8967" width="8.19921875" customWidth="1"/>
    <col min="8968" max="8968" width="2.19921875" customWidth="1"/>
    <col min="8969" max="8969" width="1.19921875" customWidth="1"/>
    <col min="9215" max="9215" width="3.19921875" customWidth="1"/>
    <col min="9216" max="9216" width="9.19921875" customWidth="1"/>
    <col min="9217" max="9217" width="6" customWidth="1"/>
    <col min="9218" max="9218" width="18.69921875" customWidth="1"/>
    <col min="9219" max="9219" width="8.69921875" customWidth="1"/>
    <col min="9220" max="9220" width="17.19921875" customWidth="1"/>
    <col min="9221" max="9221" width="5.296875" customWidth="1"/>
    <col min="9222" max="9222" width="8.69921875" customWidth="1"/>
    <col min="9223" max="9223" width="8.19921875" customWidth="1"/>
    <col min="9224" max="9224" width="2.19921875" customWidth="1"/>
    <col min="9225" max="9225" width="1.19921875" customWidth="1"/>
    <col min="9471" max="9471" width="3.19921875" customWidth="1"/>
    <col min="9472" max="9472" width="9.19921875" customWidth="1"/>
    <col min="9473" max="9473" width="6" customWidth="1"/>
    <col min="9474" max="9474" width="18.69921875" customWidth="1"/>
    <col min="9475" max="9475" width="8.69921875" customWidth="1"/>
    <col min="9476" max="9476" width="17.19921875" customWidth="1"/>
    <col min="9477" max="9477" width="5.296875" customWidth="1"/>
    <col min="9478" max="9478" width="8.69921875" customWidth="1"/>
    <col min="9479" max="9479" width="8.19921875" customWidth="1"/>
    <col min="9480" max="9480" width="2.19921875" customWidth="1"/>
    <col min="9481" max="9481" width="1.19921875" customWidth="1"/>
    <col min="9727" max="9727" width="3.19921875" customWidth="1"/>
    <col min="9728" max="9728" width="9.19921875" customWidth="1"/>
    <col min="9729" max="9729" width="6" customWidth="1"/>
    <col min="9730" max="9730" width="18.69921875" customWidth="1"/>
    <col min="9731" max="9731" width="8.69921875" customWidth="1"/>
    <col min="9732" max="9732" width="17.19921875" customWidth="1"/>
    <col min="9733" max="9733" width="5.296875" customWidth="1"/>
    <col min="9734" max="9734" width="8.69921875" customWidth="1"/>
    <col min="9735" max="9735" width="8.19921875" customWidth="1"/>
    <col min="9736" max="9736" width="2.19921875" customWidth="1"/>
    <col min="9737" max="9737" width="1.19921875" customWidth="1"/>
    <col min="9983" max="9983" width="3.19921875" customWidth="1"/>
    <col min="9984" max="9984" width="9.19921875" customWidth="1"/>
    <col min="9985" max="9985" width="6" customWidth="1"/>
    <col min="9986" max="9986" width="18.69921875" customWidth="1"/>
    <col min="9987" max="9987" width="8.69921875" customWidth="1"/>
    <col min="9988" max="9988" width="17.19921875" customWidth="1"/>
    <col min="9989" max="9989" width="5.296875" customWidth="1"/>
    <col min="9990" max="9990" width="8.69921875" customWidth="1"/>
    <col min="9991" max="9991" width="8.19921875" customWidth="1"/>
    <col min="9992" max="9992" width="2.19921875" customWidth="1"/>
    <col min="9993" max="9993" width="1.19921875" customWidth="1"/>
    <col min="10239" max="10239" width="3.19921875" customWidth="1"/>
    <col min="10240" max="10240" width="9.19921875" customWidth="1"/>
    <col min="10241" max="10241" width="6" customWidth="1"/>
    <col min="10242" max="10242" width="18.69921875" customWidth="1"/>
    <col min="10243" max="10243" width="8.69921875" customWidth="1"/>
    <col min="10244" max="10244" width="17.19921875" customWidth="1"/>
    <col min="10245" max="10245" width="5.296875" customWidth="1"/>
    <col min="10246" max="10246" width="8.69921875" customWidth="1"/>
    <col min="10247" max="10247" width="8.19921875" customWidth="1"/>
    <col min="10248" max="10248" width="2.19921875" customWidth="1"/>
    <col min="10249" max="10249" width="1.19921875" customWidth="1"/>
    <col min="10495" max="10495" width="3.19921875" customWidth="1"/>
    <col min="10496" max="10496" width="9.19921875" customWidth="1"/>
    <col min="10497" max="10497" width="6" customWidth="1"/>
    <col min="10498" max="10498" width="18.69921875" customWidth="1"/>
    <col min="10499" max="10499" width="8.69921875" customWidth="1"/>
    <col min="10500" max="10500" width="17.19921875" customWidth="1"/>
    <col min="10501" max="10501" width="5.296875" customWidth="1"/>
    <col min="10502" max="10502" width="8.69921875" customWidth="1"/>
    <col min="10503" max="10503" width="8.19921875" customWidth="1"/>
    <col min="10504" max="10504" width="2.19921875" customWidth="1"/>
    <col min="10505" max="10505" width="1.19921875" customWidth="1"/>
    <col min="10751" max="10751" width="3.19921875" customWidth="1"/>
    <col min="10752" max="10752" width="9.19921875" customWidth="1"/>
    <col min="10753" max="10753" width="6" customWidth="1"/>
    <col min="10754" max="10754" width="18.69921875" customWidth="1"/>
    <col min="10755" max="10755" width="8.69921875" customWidth="1"/>
    <col min="10756" max="10756" width="17.19921875" customWidth="1"/>
    <col min="10757" max="10757" width="5.296875" customWidth="1"/>
    <col min="10758" max="10758" width="8.69921875" customWidth="1"/>
    <col min="10759" max="10759" width="8.19921875" customWidth="1"/>
    <col min="10760" max="10760" width="2.19921875" customWidth="1"/>
    <col min="10761" max="10761" width="1.19921875" customWidth="1"/>
    <col min="11007" max="11007" width="3.19921875" customWidth="1"/>
    <col min="11008" max="11008" width="9.19921875" customWidth="1"/>
    <col min="11009" max="11009" width="6" customWidth="1"/>
    <col min="11010" max="11010" width="18.69921875" customWidth="1"/>
    <col min="11011" max="11011" width="8.69921875" customWidth="1"/>
    <col min="11012" max="11012" width="17.19921875" customWidth="1"/>
    <col min="11013" max="11013" width="5.296875" customWidth="1"/>
    <col min="11014" max="11014" width="8.69921875" customWidth="1"/>
    <col min="11015" max="11015" width="8.19921875" customWidth="1"/>
    <col min="11016" max="11016" width="2.19921875" customWidth="1"/>
    <col min="11017" max="11017" width="1.19921875" customWidth="1"/>
    <col min="11263" max="11263" width="3.19921875" customWidth="1"/>
    <col min="11264" max="11264" width="9.19921875" customWidth="1"/>
    <col min="11265" max="11265" width="6" customWidth="1"/>
    <col min="11266" max="11266" width="18.69921875" customWidth="1"/>
    <col min="11267" max="11267" width="8.69921875" customWidth="1"/>
    <col min="11268" max="11268" width="17.19921875" customWidth="1"/>
    <col min="11269" max="11269" width="5.296875" customWidth="1"/>
    <col min="11270" max="11270" width="8.69921875" customWidth="1"/>
    <col min="11271" max="11271" width="8.19921875" customWidth="1"/>
    <col min="11272" max="11272" width="2.19921875" customWidth="1"/>
    <col min="11273" max="11273" width="1.19921875" customWidth="1"/>
    <col min="11519" max="11519" width="3.19921875" customWidth="1"/>
    <col min="11520" max="11520" width="9.19921875" customWidth="1"/>
    <col min="11521" max="11521" width="6" customWidth="1"/>
    <col min="11522" max="11522" width="18.69921875" customWidth="1"/>
    <col min="11523" max="11523" width="8.69921875" customWidth="1"/>
    <col min="11524" max="11524" width="17.19921875" customWidth="1"/>
    <col min="11525" max="11525" width="5.296875" customWidth="1"/>
    <col min="11526" max="11526" width="8.69921875" customWidth="1"/>
    <col min="11527" max="11527" width="8.19921875" customWidth="1"/>
    <col min="11528" max="11528" width="2.19921875" customWidth="1"/>
    <col min="11529" max="11529" width="1.19921875" customWidth="1"/>
    <col min="11775" max="11775" width="3.19921875" customWidth="1"/>
    <col min="11776" max="11776" width="9.19921875" customWidth="1"/>
    <col min="11777" max="11777" width="6" customWidth="1"/>
    <col min="11778" max="11778" width="18.69921875" customWidth="1"/>
    <col min="11779" max="11779" width="8.69921875" customWidth="1"/>
    <col min="11780" max="11780" width="17.19921875" customWidth="1"/>
    <col min="11781" max="11781" width="5.296875" customWidth="1"/>
    <col min="11782" max="11782" width="8.69921875" customWidth="1"/>
    <col min="11783" max="11783" width="8.19921875" customWidth="1"/>
    <col min="11784" max="11784" width="2.19921875" customWidth="1"/>
    <col min="11785" max="11785" width="1.19921875" customWidth="1"/>
    <col min="12031" max="12031" width="3.19921875" customWidth="1"/>
    <col min="12032" max="12032" width="9.19921875" customWidth="1"/>
    <col min="12033" max="12033" width="6" customWidth="1"/>
    <col min="12034" max="12034" width="18.69921875" customWidth="1"/>
    <col min="12035" max="12035" width="8.69921875" customWidth="1"/>
    <col min="12036" max="12036" width="17.19921875" customWidth="1"/>
    <col min="12037" max="12037" width="5.296875" customWidth="1"/>
    <col min="12038" max="12038" width="8.69921875" customWidth="1"/>
    <col min="12039" max="12039" width="8.19921875" customWidth="1"/>
    <col min="12040" max="12040" width="2.19921875" customWidth="1"/>
    <col min="12041" max="12041" width="1.19921875" customWidth="1"/>
    <col min="12287" max="12287" width="3.19921875" customWidth="1"/>
    <col min="12288" max="12288" width="9.19921875" customWidth="1"/>
    <col min="12289" max="12289" width="6" customWidth="1"/>
    <col min="12290" max="12290" width="18.69921875" customWidth="1"/>
    <col min="12291" max="12291" width="8.69921875" customWidth="1"/>
    <col min="12292" max="12292" width="17.19921875" customWidth="1"/>
    <col min="12293" max="12293" width="5.296875" customWidth="1"/>
    <col min="12294" max="12294" width="8.69921875" customWidth="1"/>
    <col min="12295" max="12295" width="8.19921875" customWidth="1"/>
    <col min="12296" max="12296" width="2.19921875" customWidth="1"/>
    <col min="12297" max="12297" width="1.19921875" customWidth="1"/>
    <col min="12543" max="12543" width="3.19921875" customWidth="1"/>
    <col min="12544" max="12544" width="9.19921875" customWidth="1"/>
    <col min="12545" max="12545" width="6" customWidth="1"/>
    <col min="12546" max="12546" width="18.69921875" customWidth="1"/>
    <col min="12547" max="12547" width="8.69921875" customWidth="1"/>
    <col min="12548" max="12548" width="17.19921875" customWidth="1"/>
    <col min="12549" max="12549" width="5.296875" customWidth="1"/>
    <col min="12550" max="12550" width="8.69921875" customWidth="1"/>
    <col min="12551" max="12551" width="8.19921875" customWidth="1"/>
    <col min="12552" max="12552" width="2.19921875" customWidth="1"/>
    <col min="12553" max="12553" width="1.19921875" customWidth="1"/>
    <col min="12799" max="12799" width="3.19921875" customWidth="1"/>
    <col min="12800" max="12800" width="9.19921875" customWidth="1"/>
    <col min="12801" max="12801" width="6" customWidth="1"/>
    <col min="12802" max="12802" width="18.69921875" customWidth="1"/>
    <col min="12803" max="12803" width="8.69921875" customWidth="1"/>
    <col min="12804" max="12804" width="17.19921875" customWidth="1"/>
    <col min="12805" max="12805" width="5.296875" customWidth="1"/>
    <col min="12806" max="12806" width="8.69921875" customWidth="1"/>
    <col min="12807" max="12807" width="8.19921875" customWidth="1"/>
    <col min="12808" max="12808" width="2.19921875" customWidth="1"/>
    <col min="12809" max="12809" width="1.19921875" customWidth="1"/>
    <col min="13055" max="13055" width="3.19921875" customWidth="1"/>
    <col min="13056" max="13056" width="9.19921875" customWidth="1"/>
    <col min="13057" max="13057" width="6" customWidth="1"/>
    <col min="13058" max="13058" width="18.69921875" customWidth="1"/>
    <col min="13059" max="13059" width="8.69921875" customWidth="1"/>
    <col min="13060" max="13060" width="17.19921875" customWidth="1"/>
    <col min="13061" max="13061" width="5.296875" customWidth="1"/>
    <col min="13062" max="13062" width="8.69921875" customWidth="1"/>
    <col min="13063" max="13063" width="8.19921875" customWidth="1"/>
    <col min="13064" max="13064" width="2.19921875" customWidth="1"/>
    <col min="13065" max="13065" width="1.19921875" customWidth="1"/>
    <col min="13311" max="13311" width="3.19921875" customWidth="1"/>
    <col min="13312" max="13312" width="9.19921875" customWidth="1"/>
    <col min="13313" max="13313" width="6" customWidth="1"/>
    <col min="13314" max="13314" width="18.69921875" customWidth="1"/>
    <col min="13315" max="13315" width="8.69921875" customWidth="1"/>
    <col min="13316" max="13316" width="17.19921875" customWidth="1"/>
    <col min="13317" max="13317" width="5.296875" customWidth="1"/>
    <col min="13318" max="13318" width="8.69921875" customWidth="1"/>
    <col min="13319" max="13319" width="8.19921875" customWidth="1"/>
    <col min="13320" max="13320" width="2.19921875" customWidth="1"/>
    <col min="13321" max="13321" width="1.19921875" customWidth="1"/>
    <col min="13567" max="13567" width="3.19921875" customWidth="1"/>
    <col min="13568" max="13568" width="9.19921875" customWidth="1"/>
    <col min="13569" max="13569" width="6" customWidth="1"/>
    <col min="13570" max="13570" width="18.69921875" customWidth="1"/>
    <col min="13571" max="13571" width="8.69921875" customWidth="1"/>
    <col min="13572" max="13572" width="17.19921875" customWidth="1"/>
    <col min="13573" max="13573" width="5.296875" customWidth="1"/>
    <col min="13574" max="13574" width="8.69921875" customWidth="1"/>
    <col min="13575" max="13575" width="8.19921875" customWidth="1"/>
    <col min="13576" max="13576" width="2.19921875" customWidth="1"/>
    <col min="13577" max="13577" width="1.19921875" customWidth="1"/>
    <col min="13823" max="13823" width="3.19921875" customWidth="1"/>
    <col min="13824" max="13824" width="9.19921875" customWidth="1"/>
    <col min="13825" max="13825" width="6" customWidth="1"/>
    <col min="13826" max="13826" width="18.69921875" customWidth="1"/>
    <col min="13827" max="13827" width="8.69921875" customWidth="1"/>
    <col min="13828" max="13828" width="17.19921875" customWidth="1"/>
    <col min="13829" max="13829" width="5.296875" customWidth="1"/>
    <col min="13830" max="13830" width="8.69921875" customWidth="1"/>
    <col min="13831" max="13831" width="8.19921875" customWidth="1"/>
    <col min="13832" max="13832" width="2.19921875" customWidth="1"/>
    <col min="13833" max="13833" width="1.19921875" customWidth="1"/>
    <col min="14079" max="14079" width="3.19921875" customWidth="1"/>
    <col min="14080" max="14080" width="9.19921875" customWidth="1"/>
    <col min="14081" max="14081" width="6" customWidth="1"/>
    <col min="14082" max="14082" width="18.69921875" customWidth="1"/>
    <col min="14083" max="14083" width="8.69921875" customWidth="1"/>
    <col min="14084" max="14084" width="17.19921875" customWidth="1"/>
    <col min="14085" max="14085" width="5.296875" customWidth="1"/>
    <col min="14086" max="14086" width="8.69921875" customWidth="1"/>
    <col min="14087" max="14087" width="8.19921875" customWidth="1"/>
    <col min="14088" max="14088" width="2.19921875" customWidth="1"/>
    <col min="14089" max="14089" width="1.19921875" customWidth="1"/>
    <col min="14335" max="14335" width="3.19921875" customWidth="1"/>
    <col min="14336" max="14336" width="9.19921875" customWidth="1"/>
    <col min="14337" max="14337" width="6" customWidth="1"/>
    <col min="14338" max="14338" width="18.69921875" customWidth="1"/>
    <col min="14339" max="14339" width="8.69921875" customWidth="1"/>
    <col min="14340" max="14340" width="17.19921875" customWidth="1"/>
    <col min="14341" max="14341" width="5.296875" customWidth="1"/>
    <col min="14342" max="14342" width="8.69921875" customWidth="1"/>
    <col min="14343" max="14343" width="8.19921875" customWidth="1"/>
    <col min="14344" max="14344" width="2.19921875" customWidth="1"/>
    <col min="14345" max="14345" width="1.19921875" customWidth="1"/>
    <col min="14591" max="14591" width="3.19921875" customWidth="1"/>
    <col min="14592" max="14592" width="9.19921875" customWidth="1"/>
    <col min="14593" max="14593" width="6" customWidth="1"/>
    <col min="14594" max="14594" width="18.69921875" customWidth="1"/>
    <col min="14595" max="14595" width="8.69921875" customWidth="1"/>
    <col min="14596" max="14596" width="17.19921875" customWidth="1"/>
    <col min="14597" max="14597" width="5.296875" customWidth="1"/>
    <col min="14598" max="14598" width="8.69921875" customWidth="1"/>
    <col min="14599" max="14599" width="8.19921875" customWidth="1"/>
    <col min="14600" max="14600" width="2.19921875" customWidth="1"/>
    <col min="14601" max="14601" width="1.19921875" customWidth="1"/>
    <col min="14847" max="14847" width="3.19921875" customWidth="1"/>
    <col min="14848" max="14848" width="9.19921875" customWidth="1"/>
    <col min="14849" max="14849" width="6" customWidth="1"/>
    <col min="14850" max="14850" width="18.69921875" customWidth="1"/>
    <col min="14851" max="14851" width="8.69921875" customWidth="1"/>
    <col min="14852" max="14852" width="17.19921875" customWidth="1"/>
    <col min="14853" max="14853" width="5.296875" customWidth="1"/>
    <col min="14854" max="14854" width="8.69921875" customWidth="1"/>
    <col min="14855" max="14855" width="8.19921875" customWidth="1"/>
    <col min="14856" max="14856" width="2.19921875" customWidth="1"/>
    <col min="14857" max="14857" width="1.19921875" customWidth="1"/>
    <col min="15103" max="15103" width="3.19921875" customWidth="1"/>
    <col min="15104" max="15104" width="9.19921875" customWidth="1"/>
    <col min="15105" max="15105" width="6" customWidth="1"/>
    <col min="15106" max="15106" width="18.69921875" customWidth="1"/>
    <col min="15107" max="15107" width="8.69921875" customWidth="1"/>
    <col min="15108" max="15108" width="17.19921875" customWidth="1"/>
    <col min="15109" max="15109" width="5.296875" customWidth="1"/>
    <col min="15110" max="15110" width="8.69921875" customWidth="1"/>
    <col min="15111" max="15111" width="8.19921875" customWidth="1"/>
    <col min="15112" max="15112" width="2.19921875" customWidth="1"/>
    <col min="15113" max="15113" width="1.19921875" customWidth="1"/>
    <col min="15359" max="15359" width="3.19921875" customWidth="1"/>
    <col min="15360" max="15360" width="9.19921875" customWidth="1"/>
    <col min="15361" max="15361" width="6" customWidth="1"/>
    <col min="15362" max="15362" width="18.69921875" customWidth="1"/>
    <col min="15363" max="15363" width="8.69921875" customWidth="1"/>
    <col min="15364" max="15364" width="17.19921875" customWidth="1"/>
    <col min="15365" max="15365" width="5.296875" customWidth="1"/>
    <col min="15366" max="15366" width="8.69921875" customWidth="1"/>
    <col min="15367" max="15367" width="8.19921875" customWidth="1"/>
    <col min="15368" max="15368" width="2.19921875" customWidth="1"/>
    <col min="15369" max="15369" width="1.19921875" customWidth="1"/>
    <col min="15615" max="15615" width="3.19921875" customWidth="1"/>
    <col min="15616" max="15616" width="9.19921875" customWidth="1"/>
    <col min="15617" max="15617" width="6" customWidth="1"/>
    <col min="15618" max="15618" width="18.69921875" customWidth="1"/>
    <col min="15619" max="15619" width="8.69921875" customWidth="1"/>
    <col min="15620" max="15620" width="17.19921875" customWidth="1"/>
    <col min="15621" max="15621" width="5.296875" customWidth="1"/>
    <col min="15622" max="15622" width="8.69921875" customWidth="1"/>
    <col min="15623" max="15623" width="8.19921875" customWidth="1"/>
    <col min="15624" max="15624" width="2.19921875" customWidth="1"/>
    <col min="15625" max="15625" width="1.19921875" customWidth="1"/>
    <col min="15871" max="15871" width="3.19921875" customWidth="1"/>
    <col min="15872" max="15872" width="9.19921875" customWidth="1"/>
    <col min="15873" max="15873" width="6" customWidth="1"/>
    <col min="15874" max="15874" width="18.69921875" customWidth="1"/>
    <col min="15875" max="15875" width="8.69921875" customWidth="1"/>
    <col min="15876" max="15876" width="17.19921875" customWidth="1"/>
    <col min="15877" max="15877" width="5.296875" customWidth="1"/>
    <col min="15878" max="15878" width="8.69921875" customWidth="1"/>
    <col min="15879" max="15879" width="8.19921875" customWidth="1"/>
    <col min="15880" max="15880" width="2.19921875" customWidth="1"/>
    <col min="15881" max="15881" width="1.19921875" customWidth="1"/>
    <col min="16127" max="16127" width="3.19921875" customWidth="1"/>
    <col min="16128" max="16128" width="9.19921875" customWidth="1"/>
    <col min="16129" max="16129" width="6" customWidth="1"/>
    <col min="16130" max="16130" width="18.69921875" customWidth="1"/>
    <col min="16131" max="16131" width="8.69921875" customWidth="1"/>
    <col min="16132" max="16132" width="17.19921875" customWidth="1"/>
    <col min="16133" max="16133" width="5.296875" customWidth="1"/>
    <col min="16134" max="16134" width="8.69921875" customWidth="1"/>
    <col min="16135" max="16135" width="8.19921875" customWidth="1"/>
    <col min="16136" max="16136" width="2.19921875" customWidth="1"/>
    <col min="16137" max="16137" width="1.19921875" customWidth="1"/>
  </cols>
  <sheetData>
    <row r="1" spans="1:66" ht="19.2">
      <c r="A1" s="18" t="s">
        <v>21</v>
      </c>
      <c r="R1" s="19"/>
      <c r="BN1"/>
    </row>
    <row r="2" spans="1:66">
      <c r="A2" s="28" t="s">
        <v>147</v>
      </c>
      <c r="R2" s="19"/>
      <c r="BN2"/>
    </row>
    <row r="3" spans="1:66">
      <c r="A3" s="28" t="s">
        <v>22</v>
      </c>
    </row>
    <row r="4" spans="1:66">
      <c r="A4" s="28" t="s">
        <v>23</v>
      </c>
    </row>
    <row r="5" spans="1:66" ht="19.2">
      <c r="A5" s="18"/>
      <c r="B5" s="18"/>
      <c r="C5" s="18"/>
      <c r="D5" s="18"/>
      <c r="E5" s="18"/>
      <c r="F5" s="18"/>
      <c r="G5" s="18"/>
      <c r="H5" s="18"/>
    </row>
    <row r="6" spans="1:66" s="6" customFormat="1" ht="42" customHeight="1">
      <c r="B6" s="58" t="s">
        <v>162</v>
      </c>
      <c r="C6" s="58"/>
      <c r="D6" s="58"/>
      <c r="E6" s="58"/>
      <c r="F6" s="58"/>
      <c r="G6" s="58"/>
      <c r="H6" s="58"/>
      <c r="I6" s="58"/>
      <c r="J6" s="58"/>
      <c r="K6" s="58"/>
      <c r="L6" s="16"/>
      <c r="M6" s="16"/>
      <c r="N6" s="1"/>
      <c r="O6" s="1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s="6" customFormat="1" ht="23.7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6"/>
      <c r="M7" s="30"/>
      <c r="N7" s="1"/>
      <c r="O7" s="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</row>
    <row r="8" spans="1:66" s="6" customFormat="1" ht="26.25" customHeight="1">
      <c r="B8" s="57" t="s">
        <v>154</v>
      </c>
      <c r="C8" s="57"/>
      <c r="D8" s="57"/>
      <c r="E8" s="57"/>
      <c r="F8" s="57"/>
      <c r="G8" s="57"/>
      <c r="H8" s="1"/>
      <c r="I8" s="21" t="s">
        <v>153</v>
      </c>
      <c r="J8" s="66">
        <v>45814</v>
      </c>
      <c r="K8" s="66"/>
      <c r="M8" s="1"/>
      <c r="N8" s="1"/>
      <c r="O8" s="1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</row>
    <row r="9" spans="1:66" s="6" customFormat="1" ht="24" thickBot="1">
      <c r="B9" s="56"/>
      <c r="C9" s="56"/>
      <c r="D9" s="56"/>
      <c r="E9" s="56"/>
      <c r="F9" s="56"/>
      <c r="G9" s="56"/>
      <c r="H9" s="2"/>
      <c r="M9" s="2"/>
      <c r="N9" s="2"/>
      <c r="O9" s="2"/>
      <c r="S9" s="20"/>
      <c r="T9" s="20"/>
      <c r="U9" s="62" t="s">
        <v>141</v>
      </c>
      <c r="V9" s="62"/>
      <c r="W9" s="62"/>
      <c r="X9" s="62"/>
      <c r="Y9" s="62"/>
      <c r="Z9" s="62"/>
      <c r="AA9" s="20"/>
      <c r="AB9" s="20"/>
      <c r="AC9" s="62" t="s">
        <v>142</v>
      </c>
      <c r="AD9" s="62"/>
      <c r="AE9" s="62"/>
      <c r="AF9" s="62"/>
      <c r="AG9" s="62"/>
      <c r="AH9" s="62"/>
      <c r="AI9" s="20"/>
      <c r="AJ9" s="20"/>
      <c r="AK9" s="62" t="s">
        <v>143</v>
      </c>
      <c r="AL9" s="62"/>
      <c r="AM9" s="62"/>
      <c r="AN9" s="62"/>
      <c r="AO9" s="62"/>
      <c r="AP9" s="62"/>
      <c r="AQ9" s="20"/>
      <c r="AR9" s="20"/>
      <c r="AS9" s="63" t="s">
        <v>144</v>
      </c>
      <c r="AT9" s="64"/>
      <c r="AU9" s="64"/>
      <c r="AV9" s="64"/>
      <c r="AW9" s="64"/>
      <c r="AX9" s="65"/>
      <c r="AY9" s="20"/>
      <c r="AZ9" s="20"/>
      <c r="BA9" s="62" t="s">
        <v>145</v>
      </c>
      <c r="BB9" s="62"/>
      <c r="BC9" s="62"/>
      <c r="BD9" s="62"/>
      <c r="BE9" s="62"/>
      <c r="BF9" s="62"/>
      <c r="BG9" s="20"/>
      <c r="BH9" s="20"/>
      <c r="BI9" s="62" t="s">
        <v>146</v>
      </c>
      <c r="BJ9" s="62"/>
      <c r="BK9" s="62"/>
      <c r="BL9" s="62"/>
      <c r="BM9" s="62"/>
      <c r="BN9" s="62"/>
    </row>
    <row r="10" spans="1:66" ht="37.5" customHeight="1" thickBot="1">
      <c r="B10" s="47" t="s">
        <v>0</v>
      </c>
      <c r="C10" s="49" t="s">
        <v>16</v>
      </c>
      <c r="D10" s="49" t="s">
        <v>17</v>
      </c>
      <c r="E10" s="50" t="s">
        <v>18</v>
      </c>
      <c r="F10" s="48" t="s">
        <v>4</v>
      </c>
      <c r="G10" s="49" t="s">
        <v>3</v>
      </c>
      <c r="H10" s="49" t="s">
        <v>2</v>
      </c>
      <c r="I10" s="49" t="s">
        <v>1</v>
      </c>
      <c r="J10" s="51" t="s">
        <v>149</v>
      </c>
      <c r="K10" s="52" t="s">
        <v>148</v>
      </c>
      <c r="L10" s="15"/>
      <c r="M10" t="b">
        <f>OR(F12&lt;&gt;"",G12&lt;&gt;"",H12&lt;&gt;"",J12&lt;&gt;"",I12&lt;&gt;"")</f>
        <v>0</v>
      </c>
      <c r="U10" s="19" t="s">
        <v>10</v>
      </c>
      <c r="V10" s="19" t="s">
        <v>11</v>
      </c>
      <c r="W10" s="19" t="s">
        <v>12</v>
      </c>
      <c r="X10" s="19" t="s">
        <v>13</v>
      </c>
      <c r="Y10" s="19" t="s">
        <v>14</v>
      </c>
      <c r="Z10" s="19" t="s">
        <v>15</v>
      </c>
      <c r="AC10" s="19" t="s">
        <v>10</v>
      </c>
      <c r="AD10" s="19" t="s">
        <v>11</v>
      </c>
      <c r="AE10" s="19" t="s">
        <v>12</v>
      </c>
      <c r="AF10" s="19" t="s">
        <v>13</v>
      </c>
      <c r="AG10" s="19" t="s">
        <v>14</v>
      </c>
      <c r="AH10" s="19" t="s">
        <v>15</v>
      </c>
      <c r="AK10" s="19" t="s">
        <v>10</v>
      </c>
      <c r="AL10" s="19" t="s">
        <v>11</v>
      </c>
      <c r="AM10" s="19" t="s">
        <v>12</v>
      </c>
      <c r="AN10" s="19" t="s">
        <v>13</v>
      </c>
      <c r="AO10" s="19" t="s">
        <v>14</v>
      </c>
      <c r="AP10" s="19" t="s">
        <v>15</v>
      </c>
      <c r="AS10" s="19" t="s">
        <v>10</v>
      </c>
      <c r="AT10" s="19" t="s">
        <v>11</v>
      </c>
      <c r="AU10" s="19" t="s">
        <v>12</v>
      </c>
      <c r="AV10" s="19" t="s">
        <v>13</v>
      </c>
      <c r="AW10" s="19" t="s">
        <v>14</v>
      </c>
      <c r="AX10" s="19" t="s">
        <v>15</v>
      </c>
      <c r="BA10" s="19" t="s">
        <v>10</v>
      </c>
      <c r="BB10" s="19" t="s">
        <v>11</v>
      </c>
      <c r="BC10" s="19" t="s">
        <v>12</v>
      </c>
      <c r="BD10" s="19" t="s">
        <v>13</v>
      </c>
      <c r="BE10" s="19" t="s">
        <v>14</v>
      </c>
      <c r="BF10" s="19" t="s">
        <v>15</v>
      </c>
      <c r="BI10" s="19" t="s">
        <v>10</v>
      </c>
      <c r="BJ10" s="19" t="s">
        <v>11</v>
      </c>
      <c r="BK10" s="19" t="s">
        <v>12</v>
      </c>
      <c r="BL10" s="19" t="s">
        <v>13</v>
      </c>
      <c r="BM10" s="19" t="s">
        <v>14</v>
      </c>
      <c r="BN10" s="19" t="s">
        <v>15</v>
      </c>
    </row>
    <row r="11" spans="1:66" ht="37.5" customHeight="1" thickBot="1">
      <c r="B11" s="45" t="s">
        <v>25</v>
      </c>
      <c r="C11" s="33"/>
      <c r="D11" s="35"/>
      <c r="E11" s="35"/>
      <c r="F11" s="34" t="s">
        <v>24</v>
      </c>
      <c r="G11" s="35" t="s">
        <v>150</v>
      </c>
      <c r="H11" s="35" t="s">
        <v>151</v>
      </c>
      <c r="I11" s="35" t="s">
        <v>161</v>
      </c>
      <c r="J11" s="36" t="s">
        <v>152</v>
      </c>
      <c r="K11" s="37" t="s">
        <v>26</v>
      </c>
      <c r="S11" s="19" t="s">
        <v>27</v>
      </c>
      <c r="T11" s="31">
        <v>1</v>
      </c>
      <c r="U11" s="19" t="str">
        <f>IFERROR(VLOOKUP(S11,$E$11:$I$31,3,FALSE),"")</f>
        <v/>
      </c>
      <c r="V11" s="19" t="str">
        <f>IFERROR(VLOOKUP(S11,$E$11:$I$31,4,FALSE),"")</f>
        <v/>
      </c>
      <c r="W11" s="19" t="str">
        <f>IFERROR(VLOOKUP(S11,$E$11:$I$31,5,FALSE),"")</f>
        <v/>
      </c>
      <c r="X11" s="19" t="str">
        <f>IF(W11&lt;&gt;"","---","")</f>
        <v/>
      </c>
      <c r="Y11" s="19" t="str">
        <f>IF(W11&lt;&gt;"","---","")</f>
        <v/>
      </c>
      <c r="Z11" s="19" t="str">
        <f>IFERROR(VLOOKUP(S11,$E$11:$I$31,5,FALSE),"")</f>
        <v/>
      </c>
      <c r="AA11" s="19" t="s">
        <v>46</v>
      </c>
      <c r="AB11" s="31">
        <v>1</v>
      </c>
      <c r="AC11" s="19" t="str">
        <f>IFERROR(VLOOKUP(AA11,$E$11:$I$31,3,FALSE),"")</f>
        <v/>
      </c>
      <c r="AD11" s="19" t="str">
        <f>IFERROR(VLOOKUP(AA11,$E$11:$I$31,4,FALSE),"")</f>
        <v/>
      </c>
      <c r="AE11" s="19" t="str">
        <f>IFERROR(VLOOKUP(AA11,$E$11:$I$31,5,FALSE),"")</f>
        <v/>
      </c>
      <c r="AF11" s="19" t="str">
        <f>IF(AE11&lt;&gt;"","---","")</f>
        <v/>
      </c>
      <c r="AG11" s="19" t="str">
        <f>IF(AE11&lt;&gt;"","---","")</f>
        <v/>
      </c>
      <c r="AH11" s="19" t="str">
        <f>IFERROR(VLOOKUP(AA11,$E$11:$I$31,5,FALSE),"")</f>
        <v/>
      </c>
      <c r="AI11" s="19" t="s">
        <v>65</v>
      </c>
      <c r="AJ11" s="31">
        <v>1</v>
      </c>
      <c r="AK11" s="19" t="str">
        <f>IFERROR(VLOOKUP(AI11,$E$11:$I$31,3,FALSE),"")</f>
        <v/>
      </c>
      <c r="AL11" s="19" t="str">
        <f>IFERROR(VLOOKUP(AI11,$E$11:$I$31,4,FALSE),"")</f>
        <v/>
      </c>
      <c r="AM11" s="19" t="str">
        <f>IFERROR(VLOOKUP(AI11,$E$11:$I$31,5,FALSE),"")</f>
        <v/>
      </c>
      <c r="AN11" s="19" t="str">
        <f>IF(AM11&lt;&gt;"","---","")</f>
        <v/>
      </c>
      <c r="AO11" s="19" t="str">
        <f>IF(AM11&lt;&gt;"","---","")</f>
        <v/>
      </c>
      <c r="AP11" s="19" t="str">
        <f>IFERROR(VLOOKUP(AI11,$E$11:$I$31,5,FALSE),"")</f>
        <v/>
      </c>
      <c r="AQ11" s="19" t="s">
        <v>84</v>
      </c>
      <c r="AR11" s="31">
        <v>1</v>
      </c>
      <c r="AS11" s="19" t="str">
        <f>IFERROR(VLOOKUP(AQ11,$E$11:$I$31,3,FALSE),"")</f>
        <v/>
      </c>
      <c r="AT11" s="19" t="str">
        <f>IFERROR(VLOOKUP(AQ11,$E$11:$I$31,4,FALSE),"")</f>
        <v/>
      </c>
      <c r="AU11" s="19" t="str">
        <f>IFERROR(VLOOKUP(AQ11,$E$11:$I$31,5,FALSE),"")</f>
        <v/>
      </c>
      <c r="AV11" s="19" t="str">
        <f>IF(AU11&lt;&gt;"","---","")</f>
        <v/>
      </c>
      <c r="AW11" s="19" t="str">
        <f>IF(AU11&lt;&gt;"","---","")</f>
        <v/>
      </c>
      <c r="AX11" s="19" t="str">
        <f>IFERROR(VLOOKUP(AQ11,$E$11:$I$31,5,FALSE),"")</f>
        <v/>
      </c>
      <c r="AY11" s="19" t="s">
        <v>103</v>
      </c>
      <c r="AZ11" s="31">
        <v>1</v>
      </c>
      <c r="BA11" s="19" t="str">
        <f>IFERROR(VLOOKUP(AY11,$E$11:$I$31,3,FALSE),"")</f>
        <v/>
      </c>
      <c r="BB11" s="19" t="str">
        <f>IFERROR(VLOOKUP(AY11,$E$11:$I$31,4,FALSE),"")</f>
        <v/>
      </c>
      <c r="BC11" s="19" t="str">
        <f>IFERROR(VLOOKUP(AY11,$E$11:$I$31,5,FALSE),"")</f>
        <v/>
      </c>
      <c r="BD11" s="19" t="str">
        <f>IF(BC11&lt;&gt;"","---","")</f>
        <v/>
      </c>
      <c r="BE11" s="19" t="str">
        <f>IF(BC11&lt;&gt;"","---","")</f>
        <v/>
      </c>
      <c r="BF11" s="19" t="str">
        <f>IFERROR(VLOOKUP(AY11,$E$11:$I$31,5,FALSE),"")</f>
        <v/>
      </c>
      <c r="BG11" s="19" t="s">
        <v>122</v>
      </c>
      <c r="BH11" s="31">
        <v>1</v>
      </c>
      <c r="BI11" s="19" t="str">
        <f>IFERROR(VLOOKUP(BG11,$E$11:$I$31,3,FALSE),"")</f>
        <v/>
      </c>
      <c r="BJ11" s="19" t="str">
        <f>IFERROR(VLOOKUP(BG11,$E$11:$I$31,4,FALSE),"")</f>
        <v/>
      </c>
      <c r="BK11" s="19" t="str">
        <f>IFERROR(VLOOKUP(BG11,$E$11:$I$31,5,FALSE),"")</f>
        <v/>
      </c>
      <c r="BL11" s="19" t="str">
        <f>IF(BK11&lt;&gt;"","---","")</f>
        <v/>
      </c>
      <c r="BM11" s="19" t="str">
        <f>IF(BK11&lt;&gt;"","---","")</f>
        <v/>
      </c>
      <c r="BN11" s="19" t="str">
        <f>IFERROR(VLOOKUP(BG11,$E$11:$I$31,5,FALSE),"")</f>
        <v/>
      </c>
    </row>
    <row r="12" spans="1:66" ht="37.5" customHeight="1">
      <c r="B12" s="46">
        <v>1</v>
      </c>
      <c r="C12" s="40" t="e">
        <f t="shared" ref="C12:C31" si="0">_xlfn.SWITCH(F12,"男子 6年以下","M6","男子 5年以下","M5","男子 4年以下","M4","女子 6年以下","L6","女子 5年以下","L5","女子 4年以下","L4")</f>
        <v>#N/A</v>
      </c>
      <c r="D12" s="32">
        <f>COUNTIF($C$11:C12,C12)</f>
        <v>1</v>
      </c>
      <c r="E12" s="32" t="e">
        <f>C12&amp;D12</f>
        <v>#N/A</v>
      </c>
      <c r="F12" s="24"/>
      <c r="G12" s="24"/>
      <c r="H12" s="24"/>
      <c r="I12" s="24"/>
      <c r="J12" s="38"/>
      <c r="K12" s="25"/>
      <c r="S12" s="19" t="s">
        <v>28</v>
      </c>
      <c r="T12" s="31">
        <v>2</v>
      </c>
      <c r="U12" s="19" t="str">
        <f t="shared" ref="U12:U30" si="1">IFERROR(VLOOKUP(S12,$E$11:$I$31,3,FALSE),"")</f>
        <v/>
      </c>
      <c r="V12" s="19" t="str">
        <f t="shared" ref="V12:V30" si="2">IFERROR(VLOOKUP(S12,$E$11:$I$31,4,FALSE),"")</f>
        <v/>
      </c>
      <c r="W12" s="19" t="str">
        <f t="shared" ref="W12:W30" si="3">IFERROR(VLOOKUP(S12,$E$11:$I$31,5,FALSE),"")</f>
        <v/>
      </c>
      <c r="X12" s="19" t="str">
        <f t="shared" ref="X12:X30" si="4">IF(W12&lt;&gt;"","---","")</f>
        <v/>
      </c>
      <c r="Y12" s="19" t="str">
        <f t="shared" ref="Y12:Y30" si="5">IF(W12&lt;&gt;"","---","")</f>
        <v/>
      </c>
      <c r="Z12" s="19" t="str">
        <f t="shared" ref="Z12:Z30" si="6">IFERROR(VLOOKUP(S12,$E$11:$I$31,5,FALSE),"")</f>
        <v/>
      </c>
      <c r="AA12" s="19" t="s">
        <v>47</v>
      </c>
      <c r="AB12" s="31">
        <v>2</v>
      </c>
      <c r="AC12" s="19" t="str">
        <f t="shared" ref="AC12:AC30" si="7">IFERROR(VLOOKUP(AA12,$E$11:$I$31,3,FALSE),"")</f>
        <v/>
      </c>
      <c r="AD12" s="19" t="str">
        <f t="shared" ref="AD12:AD30" si="8">IFERROR(VLOOKUP(AA12,$E$11:$I$31,4,FALSE),"")</f>
        <v/>
      </c>
      <c r="AE12" s="19" t="str">
        <f t="shared" ref="AE12:AE30" si="9">IFERROR(VLOOKUP(AA12,$E$11:$I$31,5,FALSE),"")</f>
        <v/>
      </c>
      <c r="AF12" s="19" t="str">
        <f t="shared" ref="AF12:AF30" si="10">IF(AE12&lt;&gt;"","---","")</f>
        <v/>
      </c>
      <c r="AG12" s="19" t="str">
        <f t="shared" ref="AG12:AG30" si="11">IF(AE12&lt;&gt;"","---","")</f>
        <v/>
      </c>
      <c r="AH12" s="19" t="str">
        <f t="shared" ref="AH12:AH30" si="12">IFERROR(VLOOKUP(AA12,$E$11:$I$31,5,FALSE),"")</f>
        <v/>
      </c>
      <c r="AI12" s="19" t="s">
        <v>66</v>
      </c>
      <c r="AJ12" s="31">
        <v>2</v>
      </c>
      <c r="AK12" s="19" t="str">
        <f t="shared" ref="AK12:AK30" si="13">IFERROR(VLOOKUP(AI12,$E$11:$I$31,3,FALSE),"")</f>
        <v/>
      </c>
      <c r="AL12" s="19" t="str">
        <f t="shared" ref="AL12:AL30" si="14">IFERROR(VLOOKUP(AI12,$E$11:$I$31,4,FALSE),"")</f>
        <v/>
      </c>
      <c r="AM12" s="19" t="str">
        <f t="shared" ref="AM12:AM30" si="15">IFERROR(VLOOKUP(AI12,$E$11:$I$31,5,FALSE),"")</f>
        <v/>
      </c>
      <c r="AN12" s="19" t="str">
        <f t="shared" ref="AN12:AN30" si="16">IF(AM12&lt;&gt;"","---","")</f>
        <v/>
      </c>
      <c r="AO12" s="19" t="str">
        <f t="shared" ref="AO12:AO30" si="17">IF(AM12&lt;&gt;"","---","")</f>
        <v/>
      </c>
      <c r="AP12" s="19" t="str">
        <f t="shared" ref="AP12:AP30" si="18">IFERROR(VLOOKUP(AI12,$E$11:$I$31,5,FALSE),"")</f>
        <v/>
      </c>
      <c r="AQ12" s="19" t="s">
        <v>85</v>
      </c>
      <c r="AR12" s="31">
        <v>2</v>
      </c>
      <c r="AS12" s="19" t="str">
        <f t="shared" ref="AS12:AS30" si="19">IFERROR(VLOOKUP(AQ12,$E$11:$I$31,3,FALSE),"")</f>
        <v/>
      </c>
      <c r="AT12" s="19" t="str">
        <f t="shared" ref="AT12:AT30" si="20">IFERROR(VLOOKUP(AQ12,$E$11:$I$31,4,FALSE),"")</f>
        <v/>
      </c>
      <c r="AU12" s="19" t="str">
        <f t="shared" ref="AU12:AU30" si="21">IFERROR(VLOOKUP(AQ12,$E$11:$I$31,5,FALSE),"")</f>
        <v/>
      </c>
      <c r="AV12" s="19" t="str">
        <f t="shared" ref="AV12:AV30" si="22">IF(AU12&lt;&gt;"","---","")</f>
        <v/>
      </c>
      <c r="AW12" s="19" t="str">
        <f t="shared" ref="AW12:AW30" si="23">IF(AU12&lt;&gt;"","---","")</f>
        <v/>
      </c>
      <c r="AX12" s="19" t="str">
        <f t="shared" ref="AX12:AX30" si="24">IFERROR(VLOOKUP(AQ12,$E$11:$I$31,5,FALSE),"")</f>
        <v/>
      </c>
      <c r="AY12" s="19" t="s">
        <v>104</v>
      </c>
      <c r="AZ12" s="31">
        <v>2</v>
      </c>
      <c r="BA12" s="19" t="str">
        <f t="shared" ref="BA12:BA30" si="25">IFERROR(VLOOKUP(AY12,$E$11:$I$31,3,FALSE),"")</f>
        <v/>
      </c>
      <c r="BB12" s="19" t="str">
        <f t="shared" ref="BB12:BB30" si="26">IFERROR(VLOOKUP(AY12,$E$11:$I$31,4,FALSE),"")</f>
        <v/>
      </c>
      <c r="BC12" s="19" t="str">
        <f t="shared" ref="BC12:BC30" si="27">IFERROR(VLOOKUP(AY12,$E$11:$I$31,5,FALSE),"")</f>
        <v/>
      </c>
      <c r="BD12" s="19" t="str">
        <f t="shared" ref="BD12:BD30" si="28">IF(BC12&lt;&gt;"","---","")</f>
        <v/>
      </c>
      <c r="BE12" s="19" t="str">
        <f t="shared" ref="BE12:BE30" si="29">IF(BC12&lt;&gt;"","---","")</f>
        <v/>
      </c>
      <c r="BF12" s="19" t="str">
        <f t="shared" ref="BF12:BF30" si="30">IFERROR(VLOOKUP(AY12,$E$11:$I$31,5,FALSE),"")</f>
        <v/>
      </c>
      <c r="BG12" s="19" t="s">
        <v>123</v>
      </c>
      <c r="BH12" s="31">
        <v>2</v>
      </c>
      <c r="BI12" s="19" t="str">
        <f t="shared" ref="BI12:BI30" si="31">IFERROR(VLOOKUP(BG12,$E$11:$I$31,3,FALSE),"")</f>
        <v/>
      </c>
      <c r="BJ12" s="19" t="str">
        <f t="shared" ref="BJ12:BJ30" si="32">IFERROR(VLOOKUP(BG12,$E$11:$I$31,4,FALSE),"")</f>
        <v/>
      </c>
      <c r="BK12" s="19" t="str">
        <f t="shared" ref="BK12:BK30" si="33">IFERROR(VLOOKUP(BG12,$E$11:$I$31,5,FALSE),"")</f>
        <v/>
      </c>
      <c r="BL12" s="19" t="str">
        <f t="shared" ref="BL12:BL30" si="34">IF(BK12&lt;&gt;"","---","")</f>
        <v/>
      </c>
      <c r="BM12" s="19" t="str">
        <f t="shared" ref="BM12:BM30" si="35">IF(BK12&lt;&gt;"","---","")</f>
        <v/>
      </c>
      <c r="BN12" s="19" t="str">
        <f t="shared" ref="BN12:BN30" si="36">IFERROR(VLOOKUP(BG12,$E$11:$I$31,5,FALSE),"")</f>
        <v/>
      </c>
    </row>
    <row r="13" spans="1:66" ht="37.5" customHeight="1">
      <c r="B13" s="22">
        <v>2</v>
      </c>
      <c r="C13" s="40" t="e">
        <f t="shared" si="0"/>
        <v>#N/A</v>
      </c>
      <c r="D13" s="40">
        <f>COUNTIF($C$11:C13,C13)</f>
        <v>2</v>
      </c>
      <c r="E13" s="40" t="e">
        <f t="shared" ref="E13:E31" si="37">C13&amp;D13</f>
        <v>#N/A</v>
      </c>
      <c r="F13" s="39"/>
      <c r="G13" s="41"/>
      <c r="H13" s="41"/>
      <c r="I13" s="41"/>
      <c r="J13" s="41"/>
      <c r="K13" s="42"/>
      <c r="S13" s="19" t="s">
        <v>29</v>
      </c>
      <c r="T13" s="31">
        <v>3</v>
      </c>
      <c r="U13" s="19" t="str">
        <f t="shared" si="1"/>
        <v/>
      </c>
      <c r="V13" s="19" t="str">
        <f t="shared" si="2"/>
        <v/>
      </c>
      <c r="W13" s="19" t="str">
        <f t="shared" si="3"/>
        <v/>
      </c>
      <c r="X13" s="19" t="str">
        <f t="shared" si="4"/>
        <v/>
      </c>
      <c r="Y13" s="19" t="str">
        <f t="shared" si="5"/>
        <v/>
      </c>
      <c r="Z13" s="19" t="str">
        <f t="shared" si="6"/>
        <v/>
      </c>
      <c r="AA13" s="19" t="s">
        <v>48</v>
      </c>
      <c r="AB13" s="31">
        <v>3</v>
      </c>
      <c r="AC13" s="19" t="str">
        <f t="shared" si="7"/>
        <v/>
      </c>
      <c r="AD13" s="19" t="str">
        <f t="shared" si="8"/>
        <v/>
      </c>
      <c r="AE13" s="19" t="str">
        <f t="shared" si="9"/>
        <v/>
      </c>
      <c r="AF13" s="19" t="str">
        <f t="shared" si="10"/>
        <v/>
      </c>
      <c r="AG13" s="19" t="str">
        <f t="shared" si="11"/>
        <v/>
      </c>
      <c r="AH13" s="19" t="str">
        <f t="shared" si="12"/>
        <v/>
      </c>
      <c r="AI13" s="19" t="s">
        <v>67</v>
      </c>
      <c r="AJ13" s="31">
        <v>3</v>
      </c>
      <c r="AK13" s="19" t="str">
        <f t="shared" si="13"/>
        <v/>
      </c>
      <c r="AL13" s="19" t="str">
        <f t="shared" si="14"/>
        <v/>
      </c>
      <c r="AM13" s="19" t="str">
        <f t="shared" si="15"/>
        <v/>
      </c>
      <c r="AN13" s="19" t="str">
        <f t="shared" si="16"/>
        <v/>
      </c>
      <c r="AO13" s="19" t="str">
        <f t="shared" si="17"/>
        <v/>
      </c>
      <c r="AP13" s="19" t="str">
        <f t="shared" si="18"/>
        <v/>
      </c>
      <c r="AQ13" s="19" t="s">
        <v>86</v>
      </c>
      <c r="AR13" s="31">
        <v>3</v>
      </c>
      <c r="AS13" s="19" t="str">
        <f t="shared" si="19"/>
        <v/>
      </c>
      <c r="AT13" s="19" t="str">
        <f t="shared" si="20"/>
        <v/>
      </c>
      <c r="AU13" s="19" t="str">
        <f t="shared" si="21"/>
        <v/>
      </c>
      <c r="AV13" s="19" t="str">
        <f t="shared" si="22"/>
        <v/>
      </c>
      <c r="AW13" s="19" t="str">
        <f t="shared" si="23"/>
        <v/>
      </c>
      <c r="AX13" s="19" t="str">
        <f t="shared" si="24"/>
        <v/>
      </c>
      <c r="AY13" s="19" t="s">
        <v>105</v>
      </c>
      <c r="AZ13" s="31">
        <v>3</v>
      </c>
      <c r="BA13" s="19" t="str">
        <f t="shared" si="25"/>
        <v/>
      </c>
      <c r="BB13" s="19" t="str">
        <f t="shared" si="26"/>
        <v/>
      </c>
      <c r="BC13" s="19" t="str">
        <f t="shared" si="27"/>
        <v/>
      </c>
      <c r="BD13" s="19" t="str">
        <f t="shared" si="28"/>
        <v/>
      </c>
      <c r="BE13" s="19" t="str">
        <f t="shared" si="29"/>
        <v/>
      </c>
      <c r="BF13" s="19" t="str">
        <f t="shared" si="30"/>
        <v/>
      </c>
      <c r="BG13" s="19" t="s">
        <v>124</v>
      </c>
      <c r="BH13" s="31">
        <v>3</v>
      </c>
      <c r="BI13" s="19" t="str">
        <f t="shared" si="31"/>
        <v/>
      </c>
      <c r="BJ13" s="19" t="str">
        <f t="shared" si="32"/>
        <v/>
      </c>
      <c r="BK13" s="19" t="str">
        <f t="shared" si="33"/>
        <v/>
      </c>
      <c r="BL13" s="19" t="str">
        <f t="shared" si="34"/>
        <v/>
      </c>
      <c r="BM13" s="19" t="str">
        <f t="shared" si="35"/>
        <v/>
      </c>
      <c r="BN13" s="19" t="str">
        <f t="shared" si="36"/>
        <v/>
      </c>
    </row>
    <row r="14" spans="1:66" ht="37.5" customHeight="1">
      <c r="B14" s="22">
        <v>3</v>
      </c>
      <c r="C14" s="40" t="e">
        <f t="shared" si="0"/>
        <v>#N/A</v>
      </c>
      <c r="D14" s="40">
        <f>COUNTIF($C$11:C14,C14)</f>
        <v>3</v>
      </c>
      <c r="E14" s="40" t="e">
        <f t="shared" si="37"/>
        <v>#N/A</v>
      </c>
      <c r="F14" s="39"/>
      <c r="G14" s="41"/>
      <c r="H14" s="41"/>
      <c r="I14" s="41"/>
      <c r="J14" s="41"/>
      <c r="K14" s="42"/>
      <c r="S14" s="19" t="s">
        <v>30</v>
      </c>
      <c r="T14" s="31">
        <v>4</v>
      </c>
      <c r="U14" s="19" t="str">
        <f t="shared" si="1"/>
        <v/>
      </c>
      <c r="V14" s="19" t="str">
        <f t="shared" si="2"/>
        <v/>
      </c>
      <c r="W14" s="19" t="str">
        <f t="shared" si="3"/>
        <v/>
      </c>
      <c r="X14" s="19" t="str">
        <f t="shared" si="4"/>
        <v/>
      </c>
      <c r="Y14" s="19" t="str">
        <f t="shared" si="5"/>
        <v/>
      </c>
      <c r="Z14" s="19" t="str">
        <f t="shared" si="6"/>
        <v/>
      </c>
      <c r="AA14" s="19" t="s">
        <v>49</v>
      </c>
      <c r="AB14" s="31">
        <v>4</v>
      </c>
      <c r="AC14" s="19" t="str">
        <f t="shared" si="7"/>
        <v/>
      </c>
      <c r="AD14" s="19" t="str">
        <f t="shared" si="8"/>
        <v/>
      </c>
      <c r="AE14" s="19" t="str">
        <f t="shared" si="9"/>
        <v/>
      </c>
      <c r="AF14" s="19" t="str">
        <f t="shared" si="10"/>
        <v/>
      </c>
      <c r="AG14" s="19" t="str">
        <f t="shared" si="11"/>
        <v/>
      </c>
      <c r="AH14" s="19" t="str">
        <f t="shared" si="12"/>
        <v/>
      </c>
      <c r="AI14" s="19" t="s">
        <v>68</v>
      </c>
      <c r="AJ14" s="31">
        <v>4</v>
      </c>
      <c r="AK14" s="19" t="str">
        <f t="shared" si="13"/>
        <v/>
      </c>
      <c r="AL14" s="19" t="str">
        <f t="shared" si="14"/>
        <v/>
      </c>
      <c r="AM14" s="19" t="str">
        <f t="shared" si="15"/>
        <v/>
      </c>
      <c r="AN14" s="19" t="str">
        <f t="shared" si="16"/>
        <v/>
      </c>
      <c r="AO14" s="19" t="str">
        <f t="shared" si="17"/>
        <v/>
      </c>
      <c r="AP14" s="19" t="str">
        <f t="shared" si="18"/>
        <v/>
      </c>
      <c r="AQ14" s="19" t="s">
        <v>87</v>
      </c>
      <c r="AR14" s="31">
        <v>4</v>
      </c>
      <c r="AS14" s="19" t="str">
        <f t="shared" si="19"/>
        <v/>
      </c>
      <c r="AT14" s="19" t="str">
        <f t="shared" si="20"/>
        <v/>
      </c>
      <c r="AU14" s="19" t="str">
        <f t="shared" si="21"/>
        <v/>
      </c>
      <c r="AV14" s="19" t="str">
        <f t="shared" si="22"/>
        <v/>
      </c>
      <c r="AW14" s="19" t="str">
        <f t="shared" si="23"/>
        <v/>
      </c>
      <c r="AX14" s="19" t="str">
        <f t="shared" si="24"/>
        <v/>
      </c>
      <c r="AY14" s="19" t="s">
        <v>106</v>
      </c>
      <c r="AZ14" s="31">
        <v>4</v>
      </c>
      <c r="BA14" s="19" t="str">
        <f t="shared" si="25"/>
        <v/>
      </c>
      <c r="BB14" s="19" t="str">
        <f t="shared" si="26"/>
        <v/>
      </c>
      <c r="BC14" s="19" t="str">
        <f t="shared" si="27"/>
        <v/>
      </c>
      <c r="BD14" s="19" t="str">
        <f t="shared" si="28"/>
        <v/>
      </c>
      <c r="BE14" s="19" t="str">
        <f t="shared" si="29"/>
        <v/>
      </c>
      <c r="BF14" s="19" t="str">
        <f t="shared" si="30"/>
        <v/>
      </c>
      <c r="BG14" s="19" t="s">
        <v>125</v>
      </c>
      <c r="BH14" s="31">
        <v>4</v>
      </c>
      <c r="BI14" s="19" t="str">
        <f t="shared" si="31"/>
        <v/>
      </c>
      <c r="BJ14" s="19" t="str">
        <f t="shared" si="32"/>
        <v/>
      </c>
      <c r="BK14" s="19" t="str">
        <f t="shared" si="33"/>
        <v/>
      </c>
      <c r="BL14" s="19" t="str">
        <f t="shared" si="34"/>
        <v/>
      </c>
      <c r="BM14" s="19" t="str">
        <f t="shared" si="35"/>
        <v/>
      </c>
      <c r="BN14" s="19" t="str">
        <f t="shared" si="36"/>
        <v/>
      </c>
    </row>
    <row r="15" spans="1:66" ht="37.5" customHeight="1">
      <c r="B15" s="22">
        <v>4</v>
      </c>
      <c r="C15" s="40" t="e">
        <f t="shared" si="0"/>
        <v>#N/A</v>
      </c>
      <c r="D15" s="40">
        <f>COUNTIF($C$11:C15,C15)</f>
        <v>4</v>
      </c>
      <c r="E15" s="40" t="e">
        <f t="shared" si="37"/>
        <v>#N/A</v>
      </c>
      <c r="F15" s="39"/>
      <c r="G15" s="41"/>
      <c r="H15" s="41"/>
      <c r="I15" s="41"/>
      <c r="J15" s="41"/>
      <c r="K15" s="42"/>
      <c r="S15" s="19" t="s">
        <v>31</v>
      </c>
      <c r="T15" s="31">
        <v>5</v>
      </c>
      <c r="U15" s="19" t="str">
        <f t="shared" si="1"/>
        <v/>
      </c>
      <c r="V15" s="19" t="str">
        <f t="shared" si="2"/>
        <v/>
      </c>
      <c r="W15" s="19" t="str">
        <f t="shared" si="3"/>
        <v/>
      </c>
      <c r="X15" s="19" t="str">
        <f t="shared" si="4"/>
        <v/>
      </c>
      <c r="Y15" s="19" t="str">
        <f t="shared" si="5"/>
        <v/>
      </c>
      <c r="Z15" s="19" t="str">
        <f t="shared" si="6"/>
        <v/>
      </c>
      <c r="AA15" s="19" t="s">
        <v>50</v>
      </c>
      <c r="AB15" s="31">
        <v>5</v>
      </c>
      <c r="AC15" s="19" t="str">
        <f t="shared" si="7"/>
        <v/>
      </c>
      <c r="AD15" s="19" t="str">
        <f t="shared" si="8"/>
        <v/>
      </c>
      <c r="AE15" s="19" t="str">
        <f t="shared" si="9"/>
        <v/>
      </c>
      <c r="AF15" s="19" t="str">
        <f t="shared" si="10"/>
        <v/>
      </c>
      <c r="AG15" s="19" t="str">
        <f t="shared" si="11"/>
        <v/>
      </c>
      <c r="AH15" s="19" t="str">
        <f t="shared" si="12"/>
        <v/>
      </c>
      <c r="AI15" s="19" t="s">
        <v>69</v>
      </c>
      <c r="AJ15" s="31">
        <v>5</v>
      </c>
      <c r="AK15" s="19" t="str">
        <f t="shared" si="13"/>
        <v/>
      </c>
      <c r="AL15" s="19" t="str">
        <f t="shared" si="14"/>
        <v/>
      </c>
      <c r="AM15" s="19" t="str">
        <f t="shared" si="15"/>
        <v/>
      </c>
      <c r="AN15" s="19" t="str">
        <f t="shared" si="16"/>
        <v/>
      </c>
      <c r="AO15" s="19" t="str">
        <f t="shared" si="17"/>
        <v/>
      </c>
      <c r="AP15" s="19" t="str">
        <f t="shared" si="18"/>
        <v/>
      </c>
      <c r="AQ15" s="19" t="s">
        <v>88</v>
      </c>
      <c r="AR15" s="31">
        <v>5</v>
      </c>
      <c r="AS15" s="19" t="str">
        <f t="shared" si="19"/>
        <v/>
      </c>
      <c r="AT15" s="19" t="str">
        <f t="shared" si="20"/>
        <v/>
      </c>
      <c r="AU15" s="19" t="str">
        <f t="shared" si="21"/>
        <v/>
      </c>
      <c r="AV15" s="19" t="str">
        <f t="shared" si="22"/>
        <v/>
      </c>
      <c r="AW15" s="19" t="str">
        <f t="shared" si="23"/>
        <v/>
      </c>
      <c r="AX15" s="19" t="str">
        <f t="shared" si="24"/>
        <v/>
      </c>
      <c r="AY15" s="19" t="s">
        <v>107</v>
      </c>
      <c r="AZ15" s="31">
        <v>5</v>
      </c>
      <c r="BA15" s="19" t="str">
        <f t="shared" si="25"/>
        <v/>
      </c>
      <c r="BB15" s="19" t="str">
        <f t="shared" si="26"/>
        <v/>
      </c>
      <c r="BC15" s="19" t="str">
        <f t="shared" si="27"/>
        <v/>
      </c>
      <c r="BD15" s="19" t="str">
        <f t="shared" si="28"/>
        <v/>
      </c>
      <c r="BE15" s="19" t="str">
        <f t="shared" si="29"/>
        <v/>
      </c>
      <c r="BF15" s="19" t="str">
        <f t="shared" si="30"/>
        <v/>
      </c>
      <c r="BG15" s="19" t="s">
        <v>126</v>
      </c>
      <c r="BH15" s="31">
        <v>5</v>
      </c>
      <c r="BI15" s="19" t="str">
        <f t="shared" si="31"/>
        <v/>
      </c>
      <c r="BJ15" s="19" t="str">
        <f t="shared" si="32"/>
        <v/>
      </c>
      <c r="BK15" s="19" t="str">
        <f t="shared" si="33"/>
        <v/>
      </c>
      <c r="BL15" s="19" t="str">
        <f t="shared" si="34"/>
        <v/>
      </c>
      <c r="BM15" s="19" t="str">
        <f t="shared" si="35"/>
        <v/>
      </c>
      <c r="BN15" s="19" t="str">
        <f t="shared" si="36"/>
        <v/>
      </c>
    </row>
    <row r="16" spans="1:66" ht="37.5" customHeight="1">
      <c r="B16" s="22">
        <v>5</v>
      </c>
      <c r="C16" s="40" t="e">
        <f t="shared" si="0"/>
        <v>#N/A</v>
      </c>
      <c r="D16" s="40">
        <f>COUNTIF($C$11:C16,C16)</f>
        <v>5</v>
      </c>
      <c r="E16" s="40" t="e">
        <f t="shared" si="37"/>
        <v>#N/A</v>
      </c>
      <c r="F16" s="39"/>
      <c r="G16" s="41"/>
      <c r="H16" s="41"/>
      <c r="I16" s="41"/>
      <c r="J16" s="41"/>
      <c r="K16" s="42"/>
      <c r="S16" s="19" t="s">
        <v>32</v>
      </c>
      <c r="T16" s="31">
        <v>6</v>
      </c>
      <c r="U16" s="19" t="str">
        <f t="shared" si="1"/>
        <v/>
      </c>
      <c r="V16" s="19" t="str">
        <f t="shared" si="2"/>
        <v/>
      </c>
      <c r="W16" s="19" t="str">
        <f t="shared" si="3"/>
        <v/>
      </c>
      <c r="X16" s="19" t="str">
        <f t="shared" si="4"/>
        <v/>
      </c>
      <c r="Y16" s="19" t="str">
        <f t="shared" si="5"/>
        <v/>
      </c>
      <c r="Z16" s="19" t="str">
        <f t="shared" si="6"/>
        <v/>
      </c>
      <c r="AA16" s="19" t="s">
        <v>51</v>
      </c>
      <c r="AB16" s="31">
        <v>6</v>
      </c>
      <c r="AC16" s="19" t="str">
        <f t="shared" si="7"/>
        <v/>
      </c>
      <c r="AD16" s="19" t="str">
        <f t="shared" si="8"/>
        <v/>
      </c>
      <c r="AE16" s="19" t="str">
        <f t="shared" si="9"/>
        <v/>
      </c>
      <c r="AF16" s="19" t="str">
        <f t="shared" si="10"/>
        <v/>
      </c>
      <c r="AG16" s="19" t="str">
        <f t="shared" si="11"/>
        <v/>
      </c>
      <c r="AH16" s="19" t="str">
        <f t="shared" si="12"/>
        <v/>
      </c>
      <c r="AI16" s="19" t="s">
        <v>70</v>
      </c>
      <c r="AJ16" s="31">
        <v>6</v>
      </c>
      <c r="AK16" s="19" t="str">
        <f t="shared" si="13"/>
        <v/>
      </c>
      <c r="AL16" s="19" t="str">
        <f t="shared" si="14"/>
        <v/>
      </c>
      <c r="AM16" s="19" t="str">
        <f t="shared" si="15"/>
        <v/>
      </c>
      <c r="AN16" s="19" t="str">
        <f t="shared" si="16"/>
        <v/>
      </c>
      <c r="AO16" s="19" t="str">
        <f t="shared" si="17"/>
        <v/>
      </c>
      <c r="AP16" s="19" t="str">
        <f t="shared" si="18"/>
        <v/>
      </c>
      <c r="AQ16" s="19" t="s">
        <v>89</v>
      </c>
      <c r="AR16" s="31">
        <v>6</v>
      </c>
      <c r="AS16" s="19" t="str">
        <f t="shared" si="19"/>
        <v/>
      </c>
      <c r="AT16" s="19" t="str">
        <f t="shared" si="20"/>
        <v/>
      </c>
      <c r="AU16" s="19" t="str">
        <f t="shared" si="21"/>
        <v/>
      </c>
      <c r="AV16" s="19" t="str">
        <f t="shared" si="22"/>
        <v/>
      </c>
      <c r="AW16" s="19" t="str">
        <f t="shared" si="23"/>
        <v/>
      </c>
      <c r="AX16" s="19" t="str">
        <f t="shared" si="24"/>
        <v/>
      </c>
      <c r="AY16" s="19" t="s">
        <v>108</v>
      </c>
      <c r="AZ16" s="31">
        <v>6</v>
      </c>
      <c r="BA16" s="19" t="str">
        <f t="shared" si="25"/>
        <v/>
      </c>
      <c r="BB16" s="19" t="str">
        <f t="shared" si="26"/>
        <v/>
      </c>
      <c r="BC16" s="19" t="str">
        <f t="shared" si="27"/>
        <v/>
      </c>
      <c r="BD16" s="19" t="str">
        <f t="shared" si="28"/>
        <v/>
      </c>
      <c r="BE16" s="19" t="str">
        <f t="shared" si="29"/>
        <v/>
      </c>
      <c r="BF16" s="19" t="str">
        <f t="shared" si="30"/>
        <v/>
      </c>
      <c r="BG16" s="19" t="s">
        <v>127</v>
      </c>
      <c r="BH16" s="31">
        <v>6</v>
      </c>
      <c r="BI16" s="19" t="str">
        <f t="shared" si="31"/>
        <v/>
      </c>
      <c r="BJ16" s="19" t="str">
        <f t="shared" si="32"/>
        <v/>
      </c>
      <c r="BK16" s="19" t="str">
        <f t="shared" si="33"/>
        <v/>
      </c>
      <c r="BL16" s="19" t="str">
        <f t="shared" si="34"/>
        <v/>
      </c>
      <c r="BM16" s="19" t="str">
        <f t="shared" si="35"/>
        <v/>
      </c>
      <c r="BN16" s="19" t="str">
        <f t="shared" si="36"/>
        <v/>
      </c>
    </row>
    <row r="17" spans="2:66" ht="37.5" customHeight="1">
      <c r="B17" s="22">
        <v>6</v>
      </c>
      <c r="C17" s="40" t="e">
        <f t="shared" si="0"/>
        <v>#N/A</v>
      </c>
      <c r="D17" s="40">
        <f>COUNTIF($C$11:C17,C17)</f>
        <v>6</v>
      </c>
      <c r="E17" s="40" t="e">
        <f t="shared" si="37"/>
        <v>#N/A</v>
      </c>
      <c r="F17" s="39"/>
      <c r="G17" s="41"/>
      <c r="H17" s="41"/>
      <c r="I17" s="41"/>
      <c r="J17" s="41"/>
      <c r="K17" s="42"/>
      <c r="S17" s="19" t="s">
        <v>33</v>
      </c>
      <c r="T17" s="31">
        <v>7</v>
      </c>
      <c r="U17" s="19" t="str">
        <f t="shared" si="1"/>
        <v/>
      </c>
      <c r="V17" s="19" t="str">
        <f t="shared" si="2"/>
        <v/>
      </c>
      <c r="W17" s="19" t="str">
        <f t="shared" si="3"/>
        <v/>
      </c>
      <c r="X17" s="19" t="str">
        <f t="shared" si="4"/>
        <v/>
      </c>
      <c r="Y17" s="19" t="str">
        <f t="shared" si="5"/>
        <v/>
      </c>
      <c r="Z17" s="19" t="str">
        <f t="shared" si="6"/>
        <v/>
      </c>
      <c r="AA17" s="19" t="s">
        <v>52</v>
      </c>
      <c r="AB17" s="31">
        <v>7</v>
      </c>
      <c r="AC17" s="19" t="str">
        <f t="shared" si="7"/>
        <v/>
      </c>
      <c r="AD17" s="19" t="str">
        <f t="shared" si="8"/>
        <v/>
      </c>
      <c r="AE17" s="19" t="str">
        <f t="shared" si="9"/>
        <v/>
      </c>
      <c r="AF17" s="19" t="str">
        <f t="shared" si="10"/>
        <v/>
      </c>
      <c r="AG17" s="19" t="str">
        <f t="shared" si="11"/>
        <v/>
      </c>
      <c r="AH17" s="19" t="str">
        <f t="shared" si="12"/>
        <v/>
      </c>
      <c r="AI17" s="19" t="s">
        <v>71</v>
      </c>
      <c r="AJ17" s="31">
        <v>7</v>
      </c>
      <c r="AK17" s="19" t="str">
        <f t="shared" si="13"/>
        <v/>
      </c>
      <c r="AL17" s="19" t="str">
        <f t="shared" si="14"/>
        <v/>
      </c>
      <c r="AM17" s="19" t="str">
        <f t="shared" si="15"/>
        <v/>
      </c>
      <c r="AN17" s="19" t="str">
        <f t="shared" si="16"/>
        <v/>
      </c>
      <c r="AO17" s="19" t="str">
        <f t="shared" si="17"/>
        <v/>
      </c>
      <c r="AP17" s="19" t="str">
        <f t="shared" si="18"/>
        <v/>
      </c>
      <c r="AQ17" s="19" t="s">
        <v>90</v>
      </c>
      <c r="AR17" s="31">
        <v>7</v>
      </c>
      <c r="AS17" s="19" t="str">
        <f t="shared" si="19"/>
        <v/>
      </c>
      <c r="AT17" s="19" t="str">
        <f t="shared" si="20"/>
        <v/>
      </c>
      <c r="AU17" s="19" t="str">
        <f t="shared" si="21"/>
        <v/>
      </c>
      <c r="AV17" s="19" t="str">
        <f t="shared" si="22"/>
        <v/>
      </c>
      <c r="AW17" s="19" t="str">
        <f t="shared" si="23"/>
        <v/>
      </c>
      <c r="AX17" s="19" t="str">
        <f t="shared" si="24"/>
        <v/>
      </c>
      <c r="AY17" s="19" t="s">
        <v>109</v>
      </c>
      <c r="AZ17" s="31">
        <v>7</v>
      </c>
      <c r="BA17" s="19" t="str">
        <f t="shared" si="25"/>
        <v/>
      </c>
      <c r="BB17" s="19" t="str">
        <f t="shared" si="26"/>
        <v/>
      </c>
      <c r="BC17" s="19" t="str">
        <f t="shared" si="27"/>
        <v/>
      </c>
      <c r="BD17" s="19" t="str">
        <f t="shared" si="28"/>
        <v/>
      </c>
      <c r="BE17" s="19" t="str">
        <f t="shared" si="29"/>
        <v/>
      </c>
      <c r="BF17" s="19" t="str">
        <f t="shared" si="30"/>
        <v/>
      </c>
      <c r="BG17" s="19" t="s">
        <v>128</v>
      </c>
      <c r="BH17" s="31">
        <v>7</v>
      </c>
      <c r="BI17" s="19" t="str">
        <f t="shared" si="31"/>
        <v/>
      </c>
      <c r="BJ17" s="19" t="str">
        <f t="shared" si="32"/>
        <v/>
      </c>
      <c r="BK17" s="19" t="str">
        <f t="shared" si="33"/>
        <v/>
      </c>
      <c r="BL17" s="19" t="str">
        <f t="shared" si="34"/>
        <v/>
      </c>
      <c r="BM17" s="19" t="str">
        <f t="shared" si="35"/>
        <v/>
      </c>
      <c r="BN17" s="19" t="str">
        <f t="shared" si="36"/>
        <v/>
      </c>
    </row>
    <row r="18" spans="2:66" ht="37.5" customHeight="1">
      <c r="B18" s="22">
        <v>7</v>
      </c>
      <c r="C18" s="40" t="e">
        <f t="shared" si="0"/>
        <v>#N/A</v>
      </c>
      <c r="D18" s="40">
        <f>COUNTIF($C$11:C18,C18)</f>
        <v>7</v>
      </c>
      <c r="E18" s="40" t="e">
        <f t="shared" si="37"/>
        <v>#N/A</v>
      </c>
      <c r="F18" s="39"/>
      <c r="G18" s="41"/>
      <c r="H18" s="41"/>
      <c r="I18" s="41"/>
      <c r="J18" s="41"/>
      <c r="K18" s="42"/>
      <c r="S18" s="19" t="s">
        <v>34</v>
      </c>
      <c r="T18" s="31">
        <v>8</v>
      </c>
      <c r="U18" s="19" t="str">
        <f t="shared" si="1"/>
        <v/>
      </c>
      <c r="V18" s="19" t="str">
        <f t="shared" si="2"/>
        <v/>
      </c>
      <c r="W18" s="19" t="str">
        <f t="shared" si="3"/>
        <v/>
      </c>
      <c r="X18" s="19" t="str">
        <f t="shared" si="4"/>
        <v/>
      </c>
      <c r="Y18" s="19" t="str">
        <f t="shared" si="5"/>
        <v/>
      </c>
      <c r="Z18" s="19" t="str">
        <f t="shared" si="6"/>
        <v/>
      </c>
      <c r="AA18" s="19" t="s">
        <v>53</v>
      </c>
      <c r="AB18" s="31">
        <v>8</v>
      </c>
      <c r="AC18" s="19" t="str">
        <f t="shared" si="7"/>
        <v/>
      </c>
      <c r="AD18" s="19" t="str">
        <f t="shared" si="8"/>
        <v/>
      </c>
      <c r="AE18" s="19" t="str">
        <f t="shared" si="9"/>
        <v/>
      </c>
      <c r="AF18" s="19" t="str">
        <f t="shared" si="10"/>
        <v/>
      </c>
      <c r="AG18" s="19" t="str">
        <f t="shared" si="11"/>
        <v/>
      </c>
      <c r="AH18" s="19" t="str">
        <f t="shared" si="12"/>
        <v/>
      </c>
      <c r="AI18" s="19" t="s">
        <v>72</v>
      </c>
      <c r="AJ18" s="31">
        <v>8</v>
      </c>
      <c r="AK18" s="19" t="str">
        <f t="shared" si="13"/>
        <v/>
      </c>
      <c r="AL18" s="19" t="str">
        <f t="shared" si="14"/>
        <v/>
      </c>
      <c r="AM18" s="19" t="str">
        <f t="shared" si="15"/>
        <v/>
      </c>
      <c r="AN18" s="19" t="str">
        <f t="shared" si="16"/>
        <v/>
      </c>
      <c r="AO18" s="19" t="str">
        <f t="shared" si="17"/>
        <v/>
      </c>
      <c r="AP18" s="19" t="str">
        <f t="shared" si="18"/>
        <v/>
      </c>
      <c r="AQ18" s="19" t="s">
        <v>91</v>
      </c>
      <c r="AR18" s="31">
        <v>8</v>
      </c>
      <c r="AS18" s="19" t="str">
        <f t="shared" si="19"/>
        <v/>
      </c>
      <c r="AT18" s="19" t="str">
        <f t="shared" si="20"/>
        <v/>
      </c>
      <c r="AU18" s="19" t="str">
        <f t="shared" si="21"/>
        <v/>
      </c>
      <c r="AV18" s="19" t="str">
        <f t="shared" si="22"/>
        <v/>
      </c>
      <c r="AW18" s="19" t="str">
        <f t="shared" si="23"/>
        <v/>
      </c>
      <c r="AX18" s="19" t="str">
        <f t="shared" si="24"/>
        <v/>
      </c>
      <c r="AY18" s="19" t="s">
        <v>110</v>
      </c>
      <c r="AZ18" s="31">
        <v>8</v>
      </c>
      <c r="BA18" s="19" t="str">
        <f t="shared" si="25"/>
        <v/>
      </c>
      <c r="BB18" s="19" t="str">
        <f t="shared" si="26"/>
        <v/>
      </c>
      <c r="BC18" s="19" t="str">
        <f t="shared" si="27"/>
        <v/>
      </c>
      <c r="BD18" s="19" t="str">
        <f t="shared" si="28"/>
        <v/>
      </c>
      <c r="BE18" s="19" t="str">
        <f t="shared" si="29"/>
        <v/>
      </c>
      <c r="BF18" s="19" t="str">
        <f t="shared" si="30"/>
        <v/>
      </c>
      <c r="BG18" s="19" t="s">
        <v>129</v>
      </c>
      <c r="BH18" s="31">
        <v>8</v>
      </c>
      <c r="BI18" s="19" t="str">
        <f t="shared" si="31"/>
        <v/>
      </c>
      <c r="BJ18" s="19" t="str">
        <f t="shared" si="32"/>
        <v/>
      </c>
      <c r="BK18" s="19" t="str">
        <f t="shared" si="33"/>
        <v/>
      </c>
      <c r="BL18" s="19" t="str">
        <f t="shared" si="34"/>
        <v/>
      </c>
      <c r="BM18" s="19" t="str">
        <f t="shared" si="35"/>
        <v/>
      </c>
      <c r="BN18" s="19" t="str">
        <f t="shared" si="36"/>
        <v/>
      </c>
    </row>
    <row r="19" spans="2:66" ht="37.5" customHeight="1">
      <c r="B19" s="22">
        <v>8</v>
      </c>
      <c r="C19" s="40" t="e">
        <f t="shared" si="0"/>
        <v>#N/A</v>
      </c>
      <c r="D19" s="40">
        <f>COUNTIF($C$11:C19,C19)</f>
        <v>8</v>
      </c>
      <c r="E19" s="40" t="e">
        <f t="shared" si="37"/>
        <v>#N/A</v>
      </c>
      <c r="F19" s="39"/>
      <c r="G19" s="41"/>
      <c r="H19" s="41"/>
      <c r="I19" s="41"/>
      <c r="J19" s="41"/>
      <c r="K19" s="42"/>
      <c r="S19" s="19" t="s">
        <v>35</v>
      </c>
      <c r="T19" s="31">
        <v>9</v>
      </c>
      <c r="U19" s="19" t="str">
        <f t="shared" si="1"/>
        <v/>
      </c>
      <c r="V19" s="19" t="str">
        <f t="shared" si="2"/>
        <v/>
      </c>
      <c r="W19" s="19" t="str">
        <f t="shared" si="3"/>
        <v/>
      </c>
      <c r="X19" s="19" t="str">
        <f t="shared" si="4"/>
        <v/>
      </c>
      <c r="Y19" s="19" t="str">
        <f t="shared" si="5"/>
        <v/>
      </c>
      <c r="Z19" s="19" t="str">
        <f t="shared" si="6"/>
        <v/>
      </c>
      <c r="AA19" s="19" t="s">
        <v>54</v>
      </c>
      <c r="AB19" s="31">
        <v>9</v>
      </c>
      <c r="AC19" s="19" t="str">
        <f t="shared" si="7"/>
        <v/>
      </c>
      <c r="AD19" s="19" t="str">
        <f t="shared" si="8"/>
        <v/>
      </c>
      <c r="AE19" s="19" t="str">
        <f t="shared" si="9"/>
        <v/>
      </c>
      <c r="AF19" s="19" t="str">
        <f t="shared" si="10"/>
        <v/>
      </c>
      <c r="AG19" s="19" t="str">
        <f t="shared" si="11"/>
        <v/>
      </c>
      <c r="AH19" s="19" t="str">
        <f t="shared" si="12"/>
        <v/>
      </c>
      <c r="AI19" s="19" t="s">
        <v>73</v>
      </c>
      <c r="AJ19" s="31">
        <v>9</v>
      </c>
      <c r="AK19" s="19" t="str">
        <f t="shared" si="13"/>
        <v/>
      </c>
      <c r="AL19" s="19" t="str">
        <f t="shared" si="14"/>
        <v/>
      </c>
      <c r="AM19" s="19" t="str">
        <f t="shared" si="15"/>
        <v/>
      </c>
      <c r="AN19" s="19" t="str">
        <f t="shared" si="16"/>
        <v/>
      </c>
      <c r="AO19" s="19" t="str">
        <f t="shared" si="17"/>
        <v/>
      </c>
      <c r="AP19" s="19" t="str">
        <f t="shared" si="18"/>
        <v/>
      </c>
      <c r="AQ19" s="19" t="s">
        <v>92</v>
      </c>
      <c r="AR19" s="31">
        <v>9</v>
      </c>
      <c r="AS19" s="19" t="str">
        <f t="shared" si="19"/>
        <v/>
      </c>
      <c r="AT19" s="19" t="str">
        <f t="shared" si="20"/>
        <v/>
      </c>
      <c r="AU19" s="19" t="str">
        <f t="shared" si="21"/>
        <v/>
      </c>
      <c r="AV19" s="19" t="str">
        <f t="shared" si="22"/>
        <v/>
      </c>
      <c r="AW19" s="19" t="str">
        <f t="shared" si="23"/>
        <v/>
      </c>
      <c r="AX19" s="19" t="str">
        <f t="shared" si="24"/>
        <v/>
      </c>
      <c r="AY19" s="19" t="s">
        <v>111</v>
      </c>
      <c r="AZ19" s="31">
        <v>9</v>
      </c>
      <c r="BA19" s="19" t="str">
        <f t="shared" si="25"/>
        <v/>
      </c>
      <c r="BB19" s="19" t="str">
        <f t="shared" si="26"/>
        <v/>
      </c>
      <c r="BC19" s="19" t="str">
        <f t="shared" si="27"/>
        <v/>
      </c>
      <c r="BD19" s="19" t="str">
        <f t="shared" si="28"/>
        <v/>
      </c>
      <c r="BE19" s="19" t="str">
        <f t="shared" si="29"/>
        <v/>
      </c>
      <c r="BF19" s="19" t="str">
        <f t="shared" si="30"/>
        <v/>
      </c>
      <c r="BG19" s="19" t="s">
        <v>130</v>
      </c>
      <c r="BH19" s="31">
        <v>9</v>
      </c>
      <c r="BI19" s="19" t="str">
        <f t="shared" si="31"/>
        <v/>
      </c>
      <c r="BJ19" s="19" t="str">
        <f t="shared" si="32"/>
        <v/>
      </c>
      <c r="BK19" s="19" t="str">
        <f t="shared" si="33"/>
        <v/>
      </c>
      <c r="BL19" s="19" t="str">
        <f t="shared" si="34"/>
        <v/>
      </c>
      <c r="BM19" s="19" t="str">
        <f t="shared" si="35"/>
        <v/>
      </c>
      <c r="BN19" s="19" t="str">
        <f t="shared" si="36"/>
        <v/>
      </c>
    </row>
    <row r="20" spans="2:66" ht="37.5" customHeight="1">
      <c r="B20" s="22">
        <v>9</v>
      </c>
      <c r="C20" s="40" t="e">
        <f t="shared" si="0"/>
        <v>#N/A</v>
      </c>
      <c r="D20" s="40">
        <f>COUNTIF($C$11:C20,C20)</f>
        <v>9</v>
      </c>
      <c r="E20" s="40" t="e">
        <f t="shared" si="37"/>
        <v>#N/A</v>
      </c>
      <c r="F20" s="39"/>
      <c r="G20" s="41"/>
      <c r="H20" s="41"/>
      <c r="I20" s="41"/>
      <c r="J20" s="41"/>
      <c r="K20" s="42"/>
      <c r="S20" s="19" t="s">
        <v>155</v>
      </c>
      <c r="T20" s="31">
        <v>10</v>
      </c>
      <c r="U20" s="19" t="str">
        <f t="shared" si="1"/>
        <v/>
      </c>
      <c r="V20" s="19" t="str">
        <f t="shared" si="2"/>
        <v/>
      </c>
      <c r="W20" s="19" t="str">
        <f t="shared" si="3"/>
        <v/>
      </c>
      <c r="X20" s="19" t="str">
        <f t="shared" si="4"/>
        <v/>
      </c>
      <c r="Y20" s="19" t="str">
        <f t="shared" si="5"/>
        <v/>
      </c>
      <c r="Z20" s="19" t="str">
        <f t="shared" si="6"/>
        <v/>
      </c>
      <c r="AA20" s="19" t="s">
        <v>156</v>
      </c>
      <c r="AB20" s="31">
        <v>10</v>
      </c>
      <c r="AC20" s="19" t="str">
        <f t="shared" si="7"/>
        <v/>
      </c>
      <c r="AD20" s="19" t="str">
        <f t="shared" si="8"/>
        <v/>
      </c>
      <c r="AE20" s="19" t="str">
        <f t="shared" si="9"/>
        <v/>
      </c>
      <c r="AF20" s="19" t="str">
        <f t="shared" si="10"/>
        <v/>
      </c>
      <c r="AG20" s="19" t="str">
        <f t="shared" si="11"/>
        <v/>
      </c>
      <c r="AH20" s="19" t="str">
        <f t="shared" si="12"/>
        <v/>
      </c>
      <c r="AI20" s="19" t="s">
        <v>157</v>
      </c>
      <c r="AJ20" s="31">
        <v>10</v>
      </c>
      <c r="AK20" s="19" t="str">
        <f t="shared" si="13"/>
        <v/>
      </c>
      <c r="AL20" s="19" t="str">
        <f t="shared" si="14"/>
        <v/>
      </c>
      <c r="AM20" s="19" t="str">
        <f t="shared" si="15"/>
        <v/>
      </c>
      <c r="AN20" s="19" t="str">
        <f t="shared" si="16"/>
        <v/>
      </c>
      <c r="AO20" s="19" t="str">
        <f t="shared" si="17"/>
        <v/>
      </c>
      <c r="AP20" s="19" t="str">
        <f t="shared" si="18"/>
        <v/>
      </c>
      <c r="AQ20" s="19" t="s">
        <v>158</v>
      </c>
      <c r="AR20" s="31">
        <v>10</v>
      </c>
      <c r="AS20" s="19" t="str">
        <f t="shared" si="19"/>
        <v/>
      </c>
      <c r="AT20" s="19" t="str">
        <f t="shared" si="20"/>
        <v/>
      </c>
      <c r="AU20" s="19" t="str">
        <f t="shared" si="21"/>
        <v/>
      </c>
      <c r="AV20" s="19" t="str">
        <f t="shared" si="22"/>
        <v/>
      </c>
      <c r="AW20" s="19" t="str">
        <f t="shared" si="23"/>
        <v/>
      </c>
      <c r="AX20" s="19" t="str">
        <f t="shared" si="24"/>
        <v/>
      </c>
      <c r="AY20" s="19" t="s">
        <v>159</v>
      </c>
      <c r="AZ20" s="31">
        <v>10</v>
      </c>
      <c r="BA20" s="19" t="str">
        <f t="shared" si="25"/>
        <v/>
      </c>
      <c r="BB20" s="19" t="str">
        <f t="shared" si="26"/>
        <v/>
      </c>
      <c r="BC20" s="19" t="str">
        <f t="shared" si="27"/>
        <v/>
      </c>
      <c r="BD20" s="19" t="str">
        <f t="shared" si="28"/>
        <v/>
      </c>
      <c r="BE20" s="19" t="str">
        <f t="shared" si="29"/>
        <v/>
      </c>
      <c r="BF20" s="19" t="str">
        <f t="shared" si="30"/>
        <v/>
      </c>
      <c r="BG20" s="19" t="s">
        <v>160</v>
      </c>
      <c r="BH20" s="31">
        <v>10</v>
      </c>
      <c r="BI20" s="19" t="str">
        <f t="shared" si="31"/>
        <v/>
      </c>
      <c r="BJ20" s="19" t="str">
        <f t="shared" si="32"/>
        <v/>
      </c>
      <c r="BK20" s="19" t="str">
        <f t="shared" si="33"/>
        <v/>
      </c>
      <c r="BL20" s="19" t="str">
        <f t="shared" si="34"/>
        <v/>
      </c>
      <c r="BM20" s="19" t="str">
        <f t="shared" si="35"/>
        <v/>
      </c>
      <c r="BN20" s="19" t="str">
        <f t="shared" si="36"/>
        <v/>
      </c>
    </row>
    <row r="21" spans="2:66" ht="37.5" customHeight="1">
      <c r="B21" s="22">
        <v>10</v>
      </c>
      <c r="C21" s="40" t="e">
        <f t="shared" si="0"/>
        <v>#N/A</v>
      </c>
      <c r="D21" s="40">
        <f>COUNTIF($C$11:C21,C21)</f>
        <v>10</v>
      </c>
      <c r="E21" s="40" t="e">
        <f t="shared" si="37"/>
        <v>#N/A</v>
      </c>
      <c r="F21" s="39"/>
      <c r="G21" s="41"/>
      <c r="H21" s="41"/>
      <c r="I21" s="41"/>
      <c r="J21" s="41"/>
      <c r="K21" s="42"/>
      <c r="S21" s="19" t="s">
        <v>36</v>
      </c>
      <c r="T21" s="31">
        <v>11</v>
      </c>
      <c r="U21" s="19" t="str">
        <f t="shared" si="1"/>
        <v/>
      </c>
      <c r="V21" s="19" t="str">
        <f t="shared" si="2"/>
        <v/>
      </c>
      <c r="W21" s="19" t="str">
        <f t="shared" si="3"/>
        <v/>
      </c>
      <c r="X21" s="19" t="str">
        <f t="shared" si="4"/>
        <v/>
      </c>
      <c r="Y21" s="19" t="str">
        <f t="shared" si="5"/>
        <v/>
      </c>
      <c r="Z21" s="19" t="str">
        <f t="shared" si="6"/>
        <v/>
      </c>
      <c r="AA21" s="19" t="s">
        <v>55</v>
      </c>
      <c r="AB21" s="31">
        <v>11</v>
      </c>
      <c r="AC21" s="19" t="str">
        <f t="shared" si="7"/>
        <v/>
      </c>
      <c r="AD21" s="19" t="str">
        <f t="shared" si="8"/>
        <v/>
      </c>
      <c r="AE21" s="19" t="str">
        <f t="shared" si="9"/>
        <v/>
      </c>
      <c r="AF21" s="19" t="str">
        <f t="shared" si="10"/>
        <v/>
      </c>
      <c r="AG21" s="19" t="str">
        <f t="shared" si="11"/>
        <v/>
      </c>
      <c r="AH21" s="19" t="str">
        <f t="shared" si="12"/>
        <v/>
      </c>
      <c r="AI21" s="19" t="s">
        <v>74</v>
      </c>
      <c r="AJ21" s="31">
        <v>11</v>
      </c>
      <c r="AK21" s="19" t="str">
        <f t="shared" si="13"/>
        <v/>
      </c>
      <c r="AL21" s="19" t="str">
        <f t="shared" si="14"/>
        <v/>
      </c>
      <c r="AM21" s="19" t="str">
        <f t="shared" si="15"/>
        <v/>
      </c>
      <c r="AN21" s="19" t="str">
        <f t="shared" si="16"/>
        <v/>
      </c>
      <c r="AO21" s="19" t="str">
        <f t="shared" si="17"/>
        <v/>
      </c>
      <c r="AP21" s="19" t="str">
        <f t="shared" si="18"/>
        <v/>
      </c>
      <c r="AQ21" s="19" t="s">
        <v>93</v>
      </c>
      <c r="AR21" s="31">
        <v>11</v>
      </c>
      <c r="AS21" s="19" t="str">
        <f t="shared" si="19"/>
        <v/>
      </c>
      <c r="AT21" s="19" t="str">
        <f t="shared" si="20"/>
        <v/>
      </c>
      <c r="AU21" s="19" t="str">
        <f t="shared" si="21"/>
        <v/>
      </c>
      <c r="AV21" s="19" t="str">
        <f t="shared" si="22"/>
        <v/>
      </c>
      <c r="AW21" s="19" t="str">
        <f t="shared" si="23"/>
        <v/>
      </c>
      <c r="AX21" s="19" t="str">
        <f t="shared" si="24"/>
        <v/>
      </c>
      <c r="AY21" s="19" t="s">
        <v>112</v>
      </c>
      <c r="AZ21" s="31">
        <v>11</v>
      </c>
      <c r="BA21" s="19" t="str">
        <f t="shared" si="25"/>
        <v/>
      </c>
      <c r="BB21" s="19" t="str">
        <f t="shared" si="26"/>
        <v/>
      </c>
      <c r="BC21" s="19" t="str">
        <f t="shared" si="27"/>
        <v/>
      </c>
      <c r="BD21" s="19" t="str">
        <f t="shared" si="28"/>
        <v/>
      </c>
      <c r="BE21" s="19" t="str">
        <f t="shared" si="29"/>
        <v/>
      </c>
      <c r="BF21" s="19" t="str">
        <f t="shared" si="30"/>
        <v/>
      </c>
      <c r="BG21" s="19" t="s">
        <v>131</v>
      </c>
      <c r="BH21" s="31">
        <v>11</v>
      </c>
      <c r="BI21" s="19" t="str">
        <f t="shared" si="31"/>
        <v/>
      </c>
      <c r="BJ21" s="19" t="str">
        <f t="shared" si="32"/>
        <v/>
      </c>
      <c r="BK21" s="19" t="str">
        <f t="shared" si="33"/>
        <v/>
      </c>
      <c r="BL21" s="19" t="str">
        <f t="shared" si="34"/>
        <v/>
      </c>
      <c r="BM21" s="19" t="str">
        <f t="shared" si="35"/>
        <v/>
      </c>
      <c r="BN21" s="19" t="str">
        <f t="shared" si="36"/>
        <v/>
      </c>
    </row>
    <row r="22" spans="2:66" ht="37.5" customHeight="1">
      <c r="B22" s="22">
        <v>11</v>
      </c>
      <c r="C22" s="40" t="e">
        <f t="shared" si="0"/>
        <v>#N/A</v>
      </c>
      <c r="D22" s="40">
        <f>COUNTIF($C$11:C22,C22)</f>
        <v>11</v>
      </c>
      <c r="E22" s="40" t="e">
        <f t="shared" si="37"/>
        <v>#N/A</v>
      </c>
      <c r="F22" s="39"/>
      <c r="G22" s="41"/>
      <c r="H22" s="41"/>
      <c r="I22" s="41"/>
      <c r="J22" s="41"/>
      <c r="K22" s="42"/>
      <c r="S22" s="19" t="s">
        <v>37</v>
      </c>
      <c r="T22" s="31">
        <v>12</v>
      </c>
      <c r="U22" s="19" t="str">
        <f t="shared" si="1"/>
        <v/>
      </c>
      <c r="V22" s="19" t="str">
        <f t="shared" si="2"/>
        <v/>
      </c>
      <c r="W22" s="19" t="str">
        <f t="shared" si="3"/>
        <v/>
      </c>
      <c r="X22" s="19" t="str">
        <f t="shared" si="4"/>
        <v/>
      </c>
      <c r="Y22" s="19" t="str">
        <f t="shared" si="5"/>
        <v/>
      </c>
      <c r="Z22" s="19" t="str">
        <f t="shared" si="6"/>
        <v/>
      </c>
      <c r="AA22" s="19" t="s">
        <v>56</v>
      </c>
      <c r="AB22" s="31">
        <v>12</v>
      </c>
      <c r="AC22" s="19" t="str">
        <f t="shared" si="7"/>
        <v/>
      </c>
      <c r="AD22" s="19" t="str">
        <f t="shared" si="8"/>
        <v/>
      </c>
      <c r="AE22" s="19" t="str">
        <f t="shared" si="9"/>
        <v/>
      </c>
      <c r="AF22" s="19" t="str">
        <f t="shared" si="10"/>
        <v/>
      </c>
      <c r="AG22" s="19" t="str">
        <f t="shared" si="11"/>
        <v/>
      </c>
      <c r="AH22" s="19" t="str">
        <f t="shared" si="12"/>
        <v/>
      </c>
      <c r="AI22" s="19" t="s">
        <v>75</v>
      </c>
      <c r="AJ22" s="31">
        <v>12</v>
      </c>
      <c r="AK22" s="19" t="str">
        <f t="shared" si="13"/>
        <v/>
      </c>
      <c r="AL22" s="19" t="str">
        <f t="shared" si="14"/>
        <v/>
      </c>
      <c r="AM22" s="19" t="str">
        <f t="shared" si="15"/>
        <v/>
      </c>
      <c r="AN22" s="19" t="str">
        <f t="shared" si="16"/>
        <v/>
      </c>
      <c r="AO22" s="19" t="str">
        <f t="shared" si="17"/>
        <v/>
      </c>
      <c r="AP22" s="19" t="str">
        <f t="shared" si="18"/>
        <v/>
      </c>
      <c r="AQ22" s="19" t="s">
        <v>94</v>
      </c>
      <c r="AR22" s="31">
        <v>12</v>
      </c>
      <c r="AS22" s="19" t="str">
        <f t="shared" si="19"/>
        <v/>
      </c>
      <c r="AT22" s="19" t="str">
        <f t="shared" si="20"/>
        <v/>
      </c>
      <c r="AU22" s="19" t="str">
        <f t="shared" si="21"/>
        <v/>
      </c>
      <c r="AV22" s="19" t="str">
        <f t="shared" si="22"/>
        <v/>
      </c>
      <c r="AW22" s="19" t="str">
        <f t="shared" si="23"/>
        <v/>
      </c>
      <c r="AX22" s="19" t="str">
        <f t="shared" si="24"/>
        <v/>
      </c>
      <c r="AY22" s="19" t="s">
        <v>113</v>
      </c>
      <c r="AZ22" s="31">
        <v>12</v>
      </c>
      <c r="BA22" s="19" t="str">
        <f t="shared" si="25"/>
        <v/>
      </c>
      <c r="BB22" s="19" t="str">
        <f t="shared" si="26"/>
        <v/>
      </c>
      <c r="BC22" s="19" t="str">
        <f t="shared" si="27"/>
        <v/>
      </c>
      <c r="BD22" s="19" t="str">
        <f t="shared" si="28"/>
        <v/>
      </c>
      <c r="BE22" s="19" t="str">
        <f t="shared" si="29"/>
        <v/>
      </c>
      <c r="BF22" s="19" t="str">
        <f t="shared" si="30"/>
        <v/>
      </c>
      <c r="BG22" s="19" t="s">
        <v>132</v>
      </c>
      <c r="BH22" s="31">
        <v>12</v>
      </c>
      <c r="BI22" s="19" t="str">
        <f t="shared" si="31"/>
        <v/>
      </c>
      <c r="BJ22" s="19" t="str">
        <f t="shared" si="32"/>
        <v/>
      </c>
      <c r="BK22" s="19" t="str">
        <f t="shared" si="33"/>
        <v/>
      </c>
      <c r="BL22" s="19" t="str">
        <f t="shared" si="34"/>
        <v/>
      </c>
      <c r="BM22" s="19" t="str">
        <f t="shared" si="35"/>
        <v/>
      </c>
      <c r="BN22" s="19" t="str">
        <f t="shared" si="36"/>
        <v/>
      </c>
    </row>
    <row r="23" spans="2:66" ht="37.5" customHeight="1">
      <c r="B23" s="22">
        <v>12</v>
      </c>
      <c r="C23" s="40" t="e">
        <f t="shared" si="0"/>
        <v>#N/A</v>
      </c>
      <c r="D23" s="40">
        <f>COUNTIF($C$11:C23,C23)</f>
        <v>12</v>
      </c>
      <c r="E23" s="40" t="e">
        <f t="shared" si="37"/>
        <v>#N/A</v>
      </c>
      <c r="F23" s="39"/>
      <c r="G23" s="41"/>
      <c r="H23" s="41"/>
      <c r="I23" s="41"/>
      <c r="J23" s="41"/>
      <c r="K23" s="42"/>
      <c r="S23" s="19" t="s">
        <v>38</v>
      </c>
      <c r="T23" s="31">
        <v>13</v>
      </c>
      <c r="U23" s="19" t="str">
        <f t="shared" si="1"/>
        <v/>
      </c>
      <c r="V23" s="19" t="str">
        <f t="shared" si="2"/>
        <v/>
      </c>
      <c r="W23" s="19" t="str">
        <f t="shared" si="3"/>
        <v/>
      </c>
      <c r="X23" s="19" t="str">
        <f t="shared" si="4"/>
        <v/>
      </c>
      <c r="Y23" s="19" t="str">
        <f t="shared" si="5"/>
        <v/>
      </c>
      <c r="Z23" s="19" t="str">
        <f t="shared" si="6"/>
        <v/>
      </c>
      <c r="AA23" s="19" t="s">
        <v>57</v>
      </c>
      <c r="AB23" s="31">
        <v>13</v>
      </c>
      <c r="AC23" s="19" t="str">
        <f t="shared" si="7"/>
        <v/>
      </c>
      <c r="AD23" s="19" t="str">
        <f t="shared" si="8"/>
        <v/>
      </c>
      <c r="AE23" s="19" t="str">
        <f t="shared" si="9"/>
        <v/>
      </c>
      <c r="AF23" s="19" t="str">
        <f t="shared" si="10"/>
        <v/>
      </c>
      <c r="AG23" s="19" t="str">
        <f t="shared" si="11"/>
        <v/>
      </c>
      <c r="AH23" s="19" t="str">
        <f t="shared" si="12"/>
        <v/>
      </c>
      <c r="AI23" s="19" t="s">
        <v>76</v>
      </c>
      <c r="AJ23" s="31">
        <v>13</v>
      </c>
      <c r="AK23" s="19" t="str">
        <f t="shared" si="13"/>
        <v/>
      </c>
      <c r="AL23" s="19" t="str">
        <f t="shared" si="14"/>
        <v/>
      </c>
      <c r="AM23" s="19" t="str">
        <f t="shared" si="15"/>
        <v/>
      </c>
      <c r="AN23" s="19" t="str">
        <f t="shared" si="16"/>
        <v/>
      </c>
      <c r="AO23" s="19" t="str">
        <f t="shared" si="17"/>
        <v/>
      </c>
      <c r="AP23" s="19" t="str">
        <f t="shared" si="18"/>
        <v/>
      </c>
      <c r="AQ23" s="19" t="s">
        <v>95</v>
      </c>
      <c r="AR23" s="31">
        <v>13</v>
      </c>
      <c r="AS23" s="19" t="str">
        <f t="shared" si="19"/>
        <v/>
      </c>
      <c r="AT23" s="19" t="str">
        <f t="shared" si="20"/>
        <v/>
      </c>
      <c r="AU23" s="19" t="str">
        <f t="shared" si="21"/>
        <v/>
      </c>
      <c r="AV23" s="19" t="str">
        <f t="shared" si="22"/>
        <v/>
      </c>
      <c r="AW23" s="19" t="str">
        <f t="shared" si="23"/>
        <v/>
      </c>
      <c r="AX23" s="19" t="str">
        <f t="shared" si="24"/>
        <v/>
      </c>
      <c r="AY23" s="19" t="s">
        <v>114</v>
      </c>
      <c r="AZ23" s="31">
        <v>13</v>
      </c>
      <c r="BA23" s="19" t="str">
        <f t="shared" si="25"/>
        <v/>
      </c>
      <c r="BB23" s="19" t="str">
        <f t="shared" si="26"/>
        <v/>
      </c>
      <c r="BC23" s="19" t="str">
        <f t="shared" si="27"/>
        <v/>
      </c>
      <c r="BD23" s="19" t="str">
        <f t="shared" si="28"/>
        <v/>
      </c>
      <c r="BE23" s="19" t="str">
        <f t="shared" si="29"/>
        <v/>
      </c>
      <c r="BF23" s="19" t="str">
        <f t="shared" si="30"/>
        <v/>
      </c>
      <c r="BG23" s="19" t="s">
        <v>133</v>
      </c>
      <c r="BH23" s="31">
        <v>13</v>
      </c>
      <c r="BI23" s="19" t="str">
        <f t="shared" si="31"/>
        <v/>
      </c>
      <c r="BJ23" s="19" t="str">
        <f t="shared" si="32"/>
        <v/>
      </c>
      <c r="BK23" s="19" t="str">
        <f t="shared" si="33"/>
        <v/>
      </c>
      <c r="BL23" s="19" t="str">
        <f t="shared" si="34"/>
        <v/>
      </c>
      <c r="BM23" s="19" t="str">
        <f t="shared" si="35"/>
        <v/>
      </c>
      <c r="BN23" s="19" t="str">
        <f t="shared" si="36"/>
        <v/>
      </c>
    </row>
    <row r="24" spans="2:66" ht="37.5" customHeight="1">
      <c r="B24" s="22">
        <v>13</v>
      </c>
      <c r="C24" s="40" t="e">
        <f t="shared" si="0"/>
        <v>#N/A</v>
      </c>
      <c r="D24" s="40">
        <f>COUNTIF($C$11:C24,C24)</f>
        <v>13</v>
      </c>
      <c r="E24" s="40" t="e">
        <f t="shared" si="37"/>
        <v>#N/A</v>
      </c>
      <c r="F24" s="39"/>
      <c r="G24" s="41"/>
      <c r="H24" s="41"/>
      <c r="I24" s="41"/>
      <c r="J24" s="41"/>
      <c r="K24" s="42"/>
      <c r="S24" s="19" t="s">
        <v>39</v>
      </c>
      <c r="T24" s="31">
        <v>14</v>
      </c>
      <c r="U24" s="19" t="str">
        <f t="shared" si="1"/>
        <v/>
      </c>
      <c r="V24" s="19" t="str">
        <f t="shared" si="2"/>
        <v/>
      </c>
      <c r="W24" s="19" t="str">
        <f t="shared" si="3"/>
        <v/>
      </c>
      <c r="X24" s="19" t="str">
        <f t="shared" si="4"/>
        <v/>
      </c>
      <c r="Y24" s="19" t="str">
        <f t="shared" si="5"/>
        <v/>
      </c>
      <c r="Z24" s="19" t="str">
        <f t="shared" si="6"/>
        <v/>
      </c>
      <c r="AA24" s="19" t="s">
        <v>58</v>
      </c>
      <c r="AB24" s="31">
        <v>14</v>
      </c>
      <c r="AC24" s="19" t="str">
        <f t="shared" si="7"/>
        <v/>
      </c>
      <c r="AD24" s="19" t="str">
        <f t="shared" si="8"/>
        <v/>
      </c>
      <c r="AE24" s="19" t="str">
        <f t="shared" si="9"/>
        <v/>
      </c>
      <c r="AF24" s="19" t="str">
        <f t="shared" si="10"/>
        <v/>
      </c>
      <c r="AG24" s="19" t="str">
        <f t="shared" si="11"/>
        <v/>
      </c>
      <c r="AH24" s="19" t="str">
        <f t="shared" si="12"/>
        <v/>
      </c>
      <c r="AI24" s="19" t="s">
        <v>77</v>
      </c>
      <c r="AJ24" s="31">
        <v>14</v>
      </c>
      <c r="AK24" s="19" t="str">
        <f t="shared" si="13"/>
        <v/>
      </c>
      <c r="AL24" s="19" t="str">
        <f t="shared" si="14"/>
        <v/>
      </c>
      <c r="AM24" s="19" t="str">
        <f t="shared" si="15"/>
        <v/>
      </c>
      <c r="AN24" s="19" t="str">
        <f t="shared" si="16"/>
        <v/>
      </c>
      <c r="AO24" s="19" t="str">
        <f t="shared" si="17"/>
        <v/>
      </c>
      <c r="AP24" s="19" t="str">
        <f t="shared" si="18"/>
        <v/>
      </c>
      <c r="AQ24" s="19" t="s">
        <v>96</v>
      </c>
      <c r="AR24" s="31">
        <v>14</v>
      </c>
      <c r="AS24" s="19" t="str">
        <f t="shared" si="19"/>
        <v/>
      </c>
      <c r="AT24" s="19" t="str">
        <f t="shared" si="20"/>
        <v/>
      </c>
      <c r="AU24" s="19" t="str">
        <f t="shared" si="21"/>
        <v/>
      </c>
      <c r="AV24" s="19" t="str">
        <f t="shared" si="22"/>
        <v/>
      </c>
      <c r="AW24" s="19" t="str">
        <f t="shared" si="23"/>
        <v/>
      </c>
      <c r="AX24" s="19" t="str">
        <f t="shared" si="24"/>
        <v/>
      </c>
      <c r="AY24" s="19" t="s">
        <v>115</v>
      </c>
      <c r="AZ24" s="31">
        <v>14</v>
      </c>
      <c r="BA24" s="19" t="str">
        <f t="shared" si="25"/>
        <v/>
      </c>
      <c r="BB24" s="19" t="str">
        <f t="shared" si="26"/>
        <v/>
      </c>
      <c r="BC24" s="19" t="str">
        <f t="shared" si="27"/>
        <v/>
      </c>
      <c r="BD24" s="19" t="str">
        <f t="shared" si="28"/>
        <v/>
      </c>
      <c r="BE24" s="19" t="str">
        <f t="shared" si="29"/>
        <v/>
      </c>
      <c r="BF24" s="19" t="str">
        <f t="shared" si="30"/>
        <v/>
      </c>
      <c r="BG24" s="19" t="s">
        <v>134</v>
      </c>
      <c r="BH24" s="31">
        <v>14</v>
      </c>
      <c r="BI24" s="19" t="str">
        <f t="shared" si="31"/>
        <v/>
      </c>
      <c r="BJ24" s="19" t="str">
        <f t="shared" si="32"/>
        <v/>
      </c>
      <c r="BK24" s="19" t="str">
        <f t="shared" si="33"/>
        <v/>
      </c>
      <c r="BL24" s="19" t="str">
        <f t="shared" si="34"/>
        <v/>
      </c>
      <c r="BM24" s="19" t="str">
        <f t="shared" si="35"/>
        <v/>
      </c>
      <c r="BN24" s="19" t="str">
        <f t="shared" si="36"/>
        <v/>
      </c>
    </row>
    <row r="25" spans="2:66" ht="37.5" customHeight="1">
      <c r="B25" s="22">
        <v>14</v>
      </c>
      <c r="C25" s="40" t="e">
        <f t="shared" si="0"/>
        <v>#N/A</v>
      </c>
      <c r="D25" s="40">
        <f>COUNTIF($C$11:C25,C25)</f>
        <v>14</v>
      </c>
      <c r="E25" s="40" t="e">
        <f t="shared" si="37"/>
        <v>#N/A</v>
      </c>
      <c r="F25" s="39"/>
      <c r="G25" s="41"/>
      <c r="H25" s="41"/>
      <c r="I25" s="41"/>
      <c r="J25" s="41"/>
      <c r="K25" s="42"/>
      <c r="S25" s="19" t="s">
        <v>40</v>
      </c>
      <c r="T25" s="31">
        <v>15</v>
      </c>
      <c r="U25" s="19" t="str">
        <f t="shared" si="1"/>
        <v/>
      </c>
      <c r="V25" s="19" t="str">
        <f t="shared" si="2"/>
        <v/>
      </c>
      <c r="W25" s="19" t="str">
        <f t="shared" si="3"/>
        <v/>
      </c>
      <c r="X25" s="19" t="str">
        <f t="shared" si="4"/>
        <v/>
      </c>
      <c r="Y25" s="19" t="str">
        <f t="shared" si="5"/>
        <v/>
      </c>
      <c r="Z25" s="19" t="str">
        <f t="shared" si="6"/>
        <v/>
      </c>
      <c r="AA25" s="19" t="s">
        <v>59</v>
      </c>
      <c r="AB25" s="31">
        <v>15</v>
      </c>
      <c r="AC25" s="19" t="str">
        <f t="shared" si="7"/>
        <v/>
      </c>
      <c r="AD25" s="19" t="str">
        <f t="shared" si="8"/>
        <v/>
      </c>
      <c r="AE25" s="19" t="str">
        <f t="shared" si="9"/>
        <v/>
      </c>
      <c r="AF25" s="19" t="str">
        <f t="shared" si="10"/>
        <v/>
      </c>
      <c r="AG25" s="19" t="str">
        <f t="shared" si="11"/>
        <v/>
      </c>
      <c r="AH25" s="19" t="str">
        <f t="shared" si="12"/>
        <v/>
      </c>
      <c r="AI25" s="19" t="s">
        <v>78</v>
      </c>
      <c r="AJ25" s="31">
        <v>15</v>
      </c>
      <c r="AK25" s="19" t="str">
        <f t="shared" si="13"/>
        <v/>
      </c>
      <c r="AL25" s="19" t="str">
        <f t="shared" si="14"/>
        <v/>
      </c>
      <c r="AM25" s="19" t="str">
        <f t="shared" si="15"/>
        <v/>
      </c>
      <c r="AN25" s="19" t="str">
        <f t="shared" si="16"/>
        <v/>
      </c>
      <c r="AO25" s="19" t="str">
        <f t="shared" si="17"/>
        <v/>
      </c>
      <c r="AP25" s="19" t="str">
        <f t="shared" si="18"/>
        <v/>
      </c>
      <c r="AQ25" s="19" t="s">
        <v>97</v>
      </c>
      <c r="AR25" s="31">
        <v>15</v>
      </c>
      <c r="AS25" s="19" t="str">
        <f t="shared" si="19"/>
        <v/>
      </c>
      <c r="AT25" s="19" t="str">
        <f t="shared" si="20"/>
        <v/>
      </c>
      <c r="AU25" s="19" t="str">
        <f t="shared" si="21"/>
        <v/>
      </c>
      <c r="AV25" s="19" t="str">
        <f t="shared" si="22"/>
        <v/>
      </c>
      <c r="AW25" s="19" t="str">
        <f t="shared" si="23"/>
        <v/>
      </c>
      <c r="AX25" s="19" t="str">
        <f t="shared" si="24"/>
        <v/>
      </c>
      <c r="AY25" s="19" t="s">
        <v>116</v>
      </c>
      <c r="AZ25" s="31">
        <v>15</v>
      </c>
      <c r="BA25" s="19" t="str">
        <f t="shared" si="25"/>
        <v/>
      </c>
      <c r="BB25" s="19" t="str">
        <f t="shared" si="26"/>
        <v/>
      </c>
      <c r="BC25" s="19" t="str">
        <f t="shared" si="27"/>
        <v/>
      </c>
      <c r="BD25" s="19" t="str">
        <f t="shared" si="28"/>
        <v/>
      </c>
      <c r="BE25" s="19" t="str">
        <f t="shared" si="29"/>
        <v/>
      </c>
      <c r="BF25" s="19" t="str">
        <f t="shared" si="30"/>
        <v/>
      </c>
      <c r="BG25" s="19" t="s">
        <v>135</v>
      </c>
      <c r="BH25" s="31">
        <v>15</v>
      </c>
      <c r="BI25" s="19" t="str">
        <f t="shared" si="31"/>
        <v/>
      </c>
      <c r="BJ25" s="19" t="str">
        <f t="shared" si="32"/>
        <v/>
      </c>
      <c r="BK25" s="19" t="str">
        <f t="shared" si="33"/>
        <v/>
      </c>
      <c r="BL25" s="19" t="str">
        <f t="shared" si="34"/>
        <v/>
      </c>
      <c r="BM25" s="19" t="str">
        <f t="shared" si="35"/>
        <v/>
      </c>
      <c r="BN25" s="19" t="str">
        <f t="shared" si="36"/>
        <v/>
      </c>
    </row>
    <row r="26" spans="2:66" ht="37.5" customHeight="1">
      <c r="B26" s="22">
        <v>15</v>
      </c>
      <c r="C26" s="40" t="e">
        <f t="shared" si="0"/>
        <v>#N/A</v>
      </c>
      <c r="D26" s="40">
        <f>COUNTIF($C$11:C26,C26)</f>
        <v>15</v>
      </c>
      <c r="E26" s="40" t="e">
        <f t="shared" si="37"/>
        <v>#N/A</v>
      </c>
      <c r="F26" s="39"/>
      <c r="G26" s="41"/>
      <c r="H26" s="41"/>
      <c r="I26" s="41"/>
      <c r="J26" s="41"/>
      <c r="K26" s="42"/>
      <c r="S26" s="19" t="s">
        <v>41</v>
      </c>
      <c r="T26" s="31">
        <v>16</v>
      </c>
      <c r="U26" s="19" t="str">
        <f t="shared" si="1"/>
        <v/>
      </c>
      <c r="V26" s="19" t="str">
        <f t="shared" si="2"/>
        <v/>
      </c>
      <c r="W26" s="19" t="str">
        <f t="shared" si="3"/>
        <v/>
      </c>
      <c r="X26" s="19" t="str">
        <f t="shared" si="4"/>
        <v/>
      </c>
      <c r="Y26" s="19" t="str">
        <f t="shared" si="5"/>
        <v/>
      </c>
      <c r="Z26" s="19" t="str">
        <f t="shared" si="6"/>
        <v/>
      </c>
      <c r="AA26" s="19" t="s">
        <v>60</v>
      </c>
      <c r="AB26" s="31">
        <v>16</v>
      </c>
      <c r="AC26" s="19" t="str">
        <f t="shared" si="7"/>
        <v/>
      </c>
      <c r="AD26" s="19" t="str">
        <f t="shared" si="8"/>
        <v/>
      </c>
      <c r="AE26" s="19" t="str">
        <f t="shared" si="9"/>
        <v/>
      </c>
      <c r="AF26" s="19" t="str">
        <f t="shared" si="10"/>
        <v/>
      </c>
      <c r="AG26" s="19" t="str">
        <f t="shared" si="11"/>
        <v/>
      </c>
      <c r="AH26" s="19" t="str">
        <f t="shared" si="12"/>
        <v/>
      </c>
      <c r="AI26" s="19" t="s">
        <v>79</v>
      </c>
      <c r="AJ26" s="31">
        <v>16</v>
      </c>
      <c r="AK26" s="19" t="str">
        <f t="shared" si="13"/>
        <v/>
      </c>
      <c r="AL26" s="19" t="str">
        <f t="shared" si="14"/>
        <v/>
      </c>
      <c r="AM26" s="19" t="str">
        <f t="shared" si="15"/>
        <v/>
      </c>
      <c r="AN26" s="19" t="str">
        <f t="shared" si="16"/>
        <v/>
      </c>
      <c r="AO26" s="19" t="str">
        <f t="shared" si="17"/>
        <v/>
      </c>
      <c r="AP26" s="19" t="str">
        <f t="shared" si="18"/>
        <v/>
      </c>
      <c r="AQ26" s="19" t="s">
        <v>98</v>
      </c>
      <c r="AR26" s="31">
        <v>16</v>
      </c>
      <c r="AS26" s="19" t="str">
        <f t="shared" si="19"/>
        <v/>
      </c>
      <c r="AT26" s="19" t="str">
        <f t="shared" si="20"/>
        <v/>
      </c>
      <c r="AU26" s="19" t="str">
        <f t="shared" si="21"/>
        <v/>
      </c>
      <c r="AV26" s="19" t="str">
        <f t="shared" si="22"/>
        <v/>
      </c>
      <c r="AW26" s="19" t="str">
        <f t="shared" si="23"/>
        <v/>
      </c>
      <c r="AX26" s="19" t="str">
        <f t="shared" si="24"/>
        <v/>
      </c>
      <c r="AY26" s="19" t="s">
        <v>117</v>
      </c>
      <c r="AZ26" s="31">
        <v>16</v>
      </c>
      <c r="BA26" s="19" t="str">
        <f t="shared" si="25"/>
        <v/>
      </c>
      <c r="BB26" s="19" t="str">
        <f t="shared" si="26"/>
        <v/>
      </c>
      <c r="BC26" s="19" t="str">
        <f t="shared" si="27"/>
        <v/>
      </c>
      <c r="BD26" s="19" t="str">
        <f t="shared" si="28"/>
        <v/>
      </c>
      <c r="BE26" s="19" t="str">
        <f t="shared" si="29"/>
        <v/>
      </c>
      <c r="BF26" s="19" t="str">
        <f t="shared" si="30"/>
        <v/>
      </c>
      <c r="BG26" s="19" t="s">
        <v>136</v>
      </c>
      <c r="BH26" s="31">
        <v>16</v>
      </c>
      <c r="BI26" s="19" t="str">
        <f t="shared" si="31"/>
        <v/>
      </c>
      <c r="BJ26" s="19" t="str">
        <f t="shared" si="32"/>
        <v/>
      </c>
      <c r="BK26" s="19" t="str">
        <f t="shared" si="33"/>
        <v/>
      </c>
      <c r="BL26" s="19" t="str">
        <f t="shared" si="34"/>
        <v/>
      </c>
      <c r="BM26" s="19" t="str">
        <f t="shared" si="35"/>
        <v/>
      </c>
      <c r="BN26" s="19" t="str">
        <f t="shared" si="36"/>
        <v/>
      </c>
    </row>
    <row r="27" spans="2:66" ht="37.5" customHeight="1">
      <c r="B27" s="22">
        <v>16</v>
      </c>
      <c r="C27" s="40" t="e">
        <f t="shared" si="0"/>
        <v>#N/A</v>
      </c>
      <c r="D27" s="40">
        <f>COUNTIF($C$11:C27,C27)</f>
        <v>16</v>
      </c>
      <c r="E27" s="40" t="e">
        <f t="shared" si="37"/>
        <v>#N/A</v>
      </c>
      <c r="F27" s="39"/>
      <c r="G27" s="41"/>
      <c r="H27" s="41"/>
      <c r="I27" s="41"/>
      <c r="J27" s="41"/>
      <c r="K27" s="42"/>
      <c r="S27" s="19" t="s">
        <v>42</v>
      </c>
      <c r="T27" s="31">
        <v>17</v>
      </c>
      <c r="U27" s="19" t="str">
        <f t="shared" si="1"/>
        <v/>
      </c>
      <c r="V27" s="19" t="str">
        <f t="shared" si="2"/>
        <v/>
      </c>
      <c r="W27" s="19" t="str">
        <f t="shared" si="3"/>
        <v/>
      </c>
      <c r="X27" s="19" t="str">
        <f t="shared" si="4"/>
        <v/>
      </c>
      <c r="Y27" s="19" t="str">
        <f t="shared" si="5"/>
        <v/>
      </c>
      <c r="Z27" s="19" t="str">
        <f t="shared" si="6"/>
        <v/>
      </c>
      <c r="AA27" s="19" t="s">
        <v>61</v>
      </c>
      <c r="AB27" s="31">
        <v>17</v>
      </c>
      <c r="AC27" s="19" t="str">
        <f t="shared" si="7"/>
        <v/>
      </c>
      <c r="AD27" s="19" t="str">
        <f t="shared" si="8"/>
        <v/>
      </c>
      <c r="AE27" s="19" t="str">
        <f t="shared" si="9"/>
        <v/>
      </c>
      <c r="AF27" s="19" t="str">
        <f t="shared" si="10"/>
        <v/>
      </c>
      <c r="AG27" s="19" t="str">
        <f t="shared" si="11"/>
        <v/>
      </c>
      <c r="AH27" s="19" t="str">
        <f t="shared" si="12"/>
        <v/>
      </c>
      <c r="AI27" s="19" t="s">
        <v>80</v>
      </c>
      <c r="AJ27" s="31">
        <v>17</v>
      </c>
      <c r="AK27" s="19" t="str">
        <f t="shared" si="13"/>
        <v/>
      </c>
      <c r="AL27" s="19" t="str">
        <f t="shared" si="14"/>
        <v/>
      </c>
      <c r="AM27" s="19" t="str">
        <f t="shared" si="15"/>
        <v/>
      </c>
      <c r="AN27" s="19" t="str">
        <f t="shared" si="16"/>
        <v/>
      </c>
      <c r="AO27" s="19" t="str">
        <f t="shared" si="17"/>
        <v/>
      </c>
      <c r="AP27" s="19" t="str">
        <f t="shared" si="18"/>
        <v/>
      </c>
      <c r="AQ27" s="19" t="s">
        <v>99</v>
      </c>
      <c r="AR27" s="31">
        <v>17</v>
      </c>
      <c r="AS27" s="19" t="str">
        <f t="shared" si="19"/>
        <v/>
      </c>
      <c r="AT27" s="19" t="str">
        <f t="shared" si="20"/>
        <v/>
      </c>
      <c r="AU27" s="19" t="str">
        <f t="shared" si="21"/>
        <v/>
      </c>
      <c r="AV27" s="19" t="str">
        <f t="shared" si="22"/>
        <v/>
      </c>
      <c r="AW27" s="19" t="str">
        <f t="shared" si="23"/>
        <v/>
      </c>
      <c r="AX27" s="19" t="str">
        <f t="shared" si="24"/>
        <v/>
      </c>
      <c r="AY27" s="19" t="s">
        <v>118</v>
      </c>
      <c r="AZ27" s="31">
        <v>17</v>
      </c>
      <c r="BA27" s="19" t="str">
        <f t="shared" si="25"/>
        <v/>
      </c>
      <c r="BB27" s="19" t="str">
        <f t="shared" si="26"/>
        <v/>
      </c>
      <c r="BC27" s="19" t="str">
        <f t="shared" si="27"/>
        <v/>
      </c>
      <c r="BD27" s="19" t="str">
        <f t="shared" si="28"/>
        <v/>
      </c>
      <c r="BE27" s="19" t="str">
        <f t="shared" si="29"/>
        <v/>
      </c>
      <c r="BF27" s="19" t="str">
        <f t="shared" si="30"/>
        <v/>
      </c>
      <c r="BG27" s="19" t="s">
        <v>137</v>
      </c>
      <c r="BH27" s="31">
        <v>17</v>
      </c>
      <c r="BI27" s="19" t="str">
        <f t="shared" si="31"/>
        <v/>
      </c>
      <c r="BJ27" s="19" t="str">
        <f t="shared" si="32"/>
        <v/>
      </c>
      <c r="BK27" s="19" t="str">
        <f t="shared" si="33"/>
        <v/>
      </c>
      <c r="BL27" s="19" t="str">
        <f t="shared" si="34"/>
        <v/>
      </c>
      <c r="BM27" s="19" t="str">
        <f t="shared" si="35"/>
        <v/>
      </c>
      <c r="BN27" s="19" t="str">
        <f t="shared" si="36"/>
        <v/>
      </c>
    </row>
    <row r="28" spans="2:66" ht="37.5" customHeight="1">
      <c r="B28" s="22">
        <v>17</v>
      </c>
      <c r="C28" s="40" t="e">
        <f t="shared" si="0"/>
        <v>#N/A</v>
      </c>
      <c r="D28" s="40">
        <f>COUNTIF($C$11:C28,C28)</f>
        <v>17</v>
      </c>
      <c r="E28" s="40" t="e">
        <f t="shared" si="37"/>
        <v>#N/A</v>
      </c>
      <c r="F28" s="39"/>
      <c r="G28" s="41"/>
      <c r="H28" s="41"/>
      <c r="I28" s="41"/>
      <c r="J28" s="41"/>
      <c r="K28" s="42"/>
      <c r="S28" s="19" t="s">
        <v>43</v>
      </c>
      <c r="T28" s="31">
        <v>18</v>
      </c>
      <c r="U28" s="19" t="str">
        <f t="shared" si="1"/>
        <v/>
      </c>
      <c r="V28" s="19" t="str">
        <f t="shared" si="2"/>
        <v/>
      </c>
      <c r="W28" s="19" t="str">
        <f t="shared" si="3"/>
        <v/>
      </c>
      <c r="X28" s="19" t="str">
        <f t="shared" si="4"/>
        <v/>
      </c>
      <c r="Y28" s="19" t="str">
        <f t="shared" si="5"/>
        <v/>
      </c>
      <c r="Z28" s="19" t="str">
        <f t="shared" si="6"/>
        <v/>
      </c>
      <c r="AA28" s="19" t="s">
        <v>62</v>
      </c>
      <c r="AB28" s="31">
        <v>18</v>
      </c>
      <c r="AC28" s="19" t="str">
        <f t="shared" si="7"/>
        <v/>
      </c>
      <c r="AD28" s="19" t="str">
        <f t="shared" si="8"/>
        <v/>
      </c>
      <c r="AE28" s="19" t="str">
        <f t="shared" si="9"/>
        <v/>
      </c>
      <c r="AF28" s="19" t="str">
        <f t="shared" si="10"/>
        <v/>
      </c>
      <c r="AG28" s="19" t="str">
        <f t="shared" si="11"/>
        <v/>
      </c>
      <c r="AH28" s="19" t="str">
        <f t="shared" si="12"/>
        <v/>
      </c>
      <c r="AI28" s="19" t="s">
        <v>81</v>
      </c>
      <c r="AJ28" s="31">
        <v>18</v>
      </c>
      <c r="AK28" s="19" t="str">
        <f t="shared" si="13"/>
        <v/>
      </c>
      <c r="AL28" s="19" t="str">
        <f t="shared" si="14"/>
        <v/>
      </c>
      <c r="AM28" s="19" t="str">
        <f t="shared" si="15"/>
        <v/>
      </c>
      <c r="AN28" s="19" t="str">
        <f t="shared" si="16"/>
        <v/>
      </c>
      <c r="AO28" s="19" t="str">
        <f t="shared" si="17"/>
        <v/>
      </c>
      <c r="AP28" s="19" t="str">
        <f t="shared" si="18"/>
        <v/>
      </c>
      <c r="AQ28" s="19" t="s">
        <v>100</v>
      </c>
      <c r="AR28" s="31">
        <v>18</v>
      </c>
      <c r="AS28" s="19" t="str">
        <f t="shared" si="19"/>
        <v/>
      </c>
      <c r="AT28" s="19" t="str">
        <f t="shared" si="20"/>
        <v/>
      </c>
      <c r="AU28" s="19" t="str">
        <f t="shared" si="21"/>
        <v/>
      </c>
      <c r="AV28" s="19" t="str">
        <f t="shared" si="22"/>
        <v/>
      </c>
      <c r="AW28" s="19" t="str">
        <f t="shared" si="23"/>
        <v/>
      </c>
      <c r="AX28" s="19" t="str">
        <f t="shared" si="24"/>
        <v/>
      </c>
      <c r="AY28" s="19" t="s">
        <v>119</v>
      </c>
      <c r="AZ28" s="31">
        <v>18</v>
      </c>
      <c r="BA28" s="19" t="str">
        <f t="shared" si="25"/>
        <v/>
      </c>
      <c r="BB28" s="19" t="str">
        <f t="shared" si="26"/>
        <v/>
      </c>
      <c r="BC28" s="19" t="str">
        <f t="shared" si="27"/>
        <v/>
      </c>
      <c r="BD28" s="19" t="str">
        <f t="shared" si="28"/>
        <v/>
      </c>
      <c r="BE28" s="19" t="str">
        <f t="shared" si="29"/>
        <v/>
      </c>
      <c r="BF28" s="19" t="str">
        <f t="shared" si="30"/>
        <v/>
      </c>
      <c r="BG28" s="19" t="s">
        <v>138</v>
      </c>
      <c r="BH28" s="31">
        <v>18</v>
      </c>
      <c r="BI28" s="19" t="str">
        <f t="shared" si="31"/>
        <v/>
      </c>
      <c r="BJ28" s="19" t="str">
        <f t="shared" si="32"/>
        <v/>
      </c>
      <c r="BK28" s="19" t="str">
        <f t="shared" si="33"/>
        <v/>
      </c>
      <c r="BL28" s="19" t="str">
        <f t="shared" si="34"/>
        <v/>
      </c>
      <c r="BM28" s="19" t="str">
        <f t="shared" si="35"/>
        <v/>
      </c>
      <c r="BN28" s="19" t="str">
        <f t="shared" si="36"/>
        <v/>
      </c>
    </row>
    <row r="29" spans="2:66" ht="37.5" customHeight="1">
      <c r="B29" s="22">
        <v>18</v>
      </c>
      <c r="C29" s="40" t="e">
        <f t="shared" si="0"/>
        <v>#N/A</v>
      </c>
      <c r="D29" s="40">
        <f>COUNTIF($C$11:C29,C29)</f>
        <v>18</v>
      </c>
      <c r="E29" s="40" t="e">
        <f t="shared" si="37"/>
        <v>#N/A</v>
      </c>
      <c r="F29" s="39"/>
      <c r="G29" s="41"/>
      <c r="H29" s="41"/>
      <c r="I29" s="41"/>
      <c r="J29" s="41"/>
      <c r="K29" s="42"/>
      <c r="S29" s="19" t="s">
        <v>44</v>
      </c>
      <c r="T29" s="31">
        <v>19</v>
      </c>
      <c r="U29" s="19" t="str">
        <f t="shared" si="1"/>
        <v/>
      </c>
      <c r="V29" s="19" t="str">
        <f t="shared" si="2"/>
        <v/>
      </c>
      <c r="W29" s="19" t="str">
        <f t="shared" si="3"/>
        <v/>
      </c>
      <c r="X29" s="19" t="str">
        <f t="shared" si="4"/>
        <v/>
      </c>
      <c r="Y29" s="19" t="str">
        <f t="shared" si="5"/>
        <v/>
      </c>
      <c r="Z29" s="19" t="str">
        <f t="shared" si="6"/>
        <v/>
      </c>
      <c r="AA29" s="19" t="s">
        <v>63</v>
      </c>
      <c r="AB29" s="31">
        <v>19</v>
      </c>
      <c r="AC29" s="19" t="str">
        <f t="shared" si="7"/>
        <v/>
      </c>
      <c r="AD29" s="19" t="str">
        <f t="shared" si="8"/>
        <v/>
      </c>
      <c r="AE29" s="19" t="str">
        <f t="shared" si="9"/>
        <v/>
      </c>
      <c r="AF29" s="19" t="str">
        <f t="shared" si="10"/>
        <v/>
      </c>
      <c r="AG29" s="19" t="str">
        <f t="shared" si="11"/>
        <v/>
      </c>
      <c r="AH29" s="19" t="str">
        <f t="shared" si="12"/>
        <v/>
      </c>
      <c r="AI29" s="19" t="s">
        <v>82</v>
      </c>
      <c r="AJ29" s="31">
        <v>19</v>
      </c>
      <c r="AK29" s="19" t="str">
        <f t="shared" si="13"/>
        <v/>
      </c>
      <c r="AL29" s="19" t="str">
        <f t="shared" si="14"/>
        <v/>
      </c>
      <c r="AM29" s="19" t="str">
        <f t="shared" si="15"/>
        <v/>
      </c>
      <c r="AN29" s="19" t="str">
        <f t="shared" si="16"/>
        <v/>
      </c>
      <c r="AO29" s="19" t="str">
        <f t="shared" si="17"/>
        <v/>
      </c>
      <c r="AP29" s="19" t="str">
        <f t="shared" si="18"/>
        <v/>
      </c>
      <c r="AQ29" s="19" t="s">
        <v>101</v>
      </c>
      <c r="AR29" s="31">
        <v>19</v>
      </c>
      <c r="AS29" s="19" t="str">
        <f t="shared" si="19"/>
        <v/>
      </c>
      <c r="AT29" s="19" t="str">
        <f t="shared" si="20"/>
        <v/>
      </c>
      <c r="AU29" s="19" t="str">
        <f t="shared" si="21"/>
        <v/>
      </c>
      <c r="AV29" s="19" t="str">
        <f t="shared" si="22"/>
        <v/>
      </c>
      <c r="AW29" s="19" t="str">
        <f t="shared" si="23"/>
        <v/>
      </c>
      <c r="AX29" s="19" t="str">
        <f t="shared" si="24"/>
        <v/>
      </c>
      <c r="AY29" s="19" t="s">
        <v>120</v>
      </c>
      <c r="AZ29" s="31">
        <v>19</v>
      </c>
      <c r="BA29" s="19" t="str">
        <f t="shared" si="25"/>
        <v/>
      </c>
      <c r="BB29" s="19" t="str">
        <f t="shared" si="26"/>
        <v/>
      </c>
      <c r="BC29" s="19" t="str">
        <f t="shared" si="27"/>
        <v/>
      </c>
      <c r="BD29" s="19" t="str">
        <f t="shared" si="28"/>
        <v/>
      </c>
      <c r="BE29" s="19" t="str">
        <f t="shared" si="29"/>
        <v/>
      </c>
      <c r="BF29" s="19" t="str">
        <f t="shared" si="30"/>
        <v/>
      </c>
      <c r="BG29" s="19" t="s">
        <v>139</v>
      </c>
      <c r="BH29" s="31">
        <v>19</v>
      </c>
      <c r="BI29" s="19" t="str">
        <f t="shared" si="31"/>
        <v/>
      </c>
      <c r="BJ29" s="19" t="str">
        <f t="shared" si="32"/>
        <v/>
      </c>
      <c r="BK29" s="19" t="str">
        <f t="shared" si="33"/>
        <v/>
      </c>
      <c r="BL29" s="19" t="str">
        <f t="shared" si="34"/>
        <v/>
      </c>
      <c r="BM29" s="19" t="str">
        <f t="shared" si="35"/>
        <v/>
      </c>
      <c r="BN29" s="19" t="str">
        <f t="shared" si="36"/>
        <v/>
      </c>
    </row>
    <row r="30" spans="2:66" ht="37.5" customHeight="1">
      <c r="B30" s="22">
        <v>19</v>
      </c>
      <c r="C30" s="40" t="e">
        <f t="shared" si="0"/>
        <v>#N/A</v>
      </c>
      <c r="D30" s="40">
        <f>COUNTIF($C$11:C30,C30)</f>
        <v>19</v>
      </c>
      <c r="E30" s="40" t="e">
        <f t="shared" si="37"/>
        <v>#N/A</v>
      </c>
      <c r="F30" s="39"/>
      <c r="G30" s="41"/>
      <c r="H30" s="41"/>
      <c r="I30" s="41"/>
      <c r="J30" s="41"/>
      <c r="K30" s="42"/>
      <c r="S30" s="19" t="s">
        <v>45</v>
      </c>
      <c r="T30" s="31">
        <v>20</v>
      </c>
      <c r="U30" s="19" t="str">
        <f t="shared" si="1"/>
        <v/>
      </c>
      <c r="V30" s="19" t="str">
        <f t="shared" si="2"/>
        <v/>
      </c>
      <c r="W30" s="19" t="str">
        <f t="shared" si="3"/>
        <v/>
      </c>
      <c r="X30" s="19" t="str">
        <f t="shared" si="4"/>
        <v/>
      </c>
      <c r="Y30" s="19" t="str">
        <f t="shared" si="5"/>
        <v/>
      </c>
      <c r="Z30" s="19" t="str">
        <f t="shared" si="6"/>
        <v/>
      </c>
      <c r="AA30" s="19" t="s">
        <v>64</v>
      </c>
      <c r="AB30" s="31">
        <v>20</v>
      </c>
      <c r="AC30" s="19" t="str">
        <f t="shared" si="7"/>
        <v/>
      </c>
      <c r="AD30" s="19" t="str">
        <f t="shared" si="8"/>
        <v/>
      </c>
      <c r="AE30" s="19" t="str">
        <f t="shared" si="9"/>
        <v/>
      </c>
      <c r="AF30" s="19" t="str">
        <f t="shared" si="10"/>
        <v/>
      </c>
      <c r="AG30" s="19" t="str">
        <f t="shared" si="11"/>
        <v/>
      </c>
      <c r="AH30" s="19" t="str">
        <f t="shared" si="12"/>
        <v/>
      </c>
      <c r="AI30" s="19" t="s">
        <v>83</v>
      </c>
      <c r="AJ30" s="31">
        <v>20</v>
      </c>
      <c r="AK30" s="19" t="str">
        <f t="shared" si="13"/>
        <v/>
      </c>
      <c r="AL30" s="19" t="str">
        <f t="shared" si="14"/>
        <v/>
      </c>
      <c r="AM30" s="19" t="str">
        <f t="shared" si="15"/>
        <v/>
      </c>
      <c r="AN30" s="19" t="str">
        <f t="shared" si="16"/>
        <v/>
      </c>
      <c r="AO30" s="19" t="str">
        <f t="shared" si="17"/>
        <v/>
      </c>
      <c r="AP30" s="19" t="str">
        <f t="shared" si="18"/>
        <v/>
      </c>
      <c r="AQ30" s="19" t="s">
        <v>102</v>
      </c>
      <c r="AR30" s="31">
        <v>20</v>
      </c>
      <c r="AS30" s="19" t="str">
        <f t="shared" si="19"/>
        <v/>
      </c>
      <c r="AT30" s="19" t="str">
        <f t="shared" si="20"/>
        <v/>
      </c>
      <c r="AU30" s="19" t="str">
        <f t="shared" si="21"/>
        <v/>
      </c>
      <c r="AV30" s="19" t="str">
        <f t="shared" si="22"/>
        <v/>
      </c>
      <c r="AW30" s="19" t="str">
        <f t="shared" si="23"/>
        <v/>
      </c>
      <c r="AX30" s="19" t="str">
        <f t="shared" si="24"/>
        <v/>
      </c>
      <c r="AY30" s="19" t="s">
        <v>121</v>
      </c>
      <c r="AZ30" s="31">
        <v>20</v>
      </c>
      <c r="BA30" s="19" t="str">
        <f t="shared" si="25"/>
        <v/>
      </c>
      <c r="BB30" s="19" t="str">
        <f t="shared" si="26"/>
        <v/>
      </c>
      <c r="BC30" s="19" t="str">
        <f t="shared" si="27"/>
        <v/>
      </c>
      <c r="BD30" s="19" t="str">
        <f t="shared" si="28"/>
        <v/>
      </c>
      <c r="BE30" s="19" t="str">
        <f t="shared" si="29"/>
        <v/>
      </c>
      <c r="BF30" s="19" t="str">
        <f t="shared" si="30"/>
        <v/>
      </c>
      <c r="BG30" s="19" t="s">
        <v>140</v>
      </c>
      <c r="BH30" s="31">
        <v>20</v>
      </c>
      <c r="BI30" s="19" t="str">
        <f t="shared" si="31"/>
        <v/>
      </c>
      <c r="BJ30" s="19" t="str">
        <f t="shared" si="32"/>
        <v/>
      </c>
      <c r="BK30" s="19" t="str">
        <f t="shared" si="33"/>
        <v/>
      </c>
      <c r="BL30" s="19" t="str">
        <f t="shared" si="34"/>
        <v/>
      </c>
      <c r="BM30" s="19" t="str">
        <f t="shared" si="35"/>
        <v/>
      </c>
      <c r="BN30" s="19" t="str">
        <f t="shared" si="36"/>
        <v/>
      </c>
    </row>
    <row r="31" spans="2:66" ht="37.5" customHeight="1" thickBot="1">
      <c r="B31" s="23">
        <v>20</v>
      </c>
      <c r="C31" s="26" t="e">
        <f t="shared" si="0"/>
        <v>#N/A</v>
      </c>
      <c r="D31" s="26">
        <f>COUNTIF($C$11:C31,C31)</f>
        <v>20</v>
      </c>
      <c r="E31" s="26" t="e">
        <f t="shared" si="37"/>
        <v>#N/A</v>
      </c>
      <c r="F31" s="43"/>
      <c r="G31" s="14"/>
      <c r="H31" s="14"/>
      <c r="I31" s="14"/>
      <c r="J31" s="14"/>
      <c r="K31" s="44"/>
    </row>
    <row r="32" spans="2:66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8" ht="28.2" customHeight="1">
      <c r="B33" s="56" t="s">
        <v>5</v>
      </c>
      <c r="C33" s="56"/>
      <c r="D33" s="56"/>
      <c r="E33" s="56"/>
      <c r="F33" s="56"/>
      <c r="G33" s="56"/>
      <c r="H33" s="4"/>
      <c r="I33" s="21" t="s">
        <v>9</v>
      </c>
      <c r="J33" s="21"/>
      <c r="K33" s="4"/>
      <c r="L33" s="4"/>
      <c r="M33" s="5"/>
      <c r="N33" s="5"/>
      <c r="O33" s="5"/>
    </row>
    <row r="34" spans="2:18" ht="18.600000000000001" thickBot="1">
      <c r="B34" s="11" t="s">
        <v>6</v>
      </c>
      <c r="C34" s="53"/>
      <c r="D34" s="53"/>
      <c r="E34" s="53"/>
      <c r="F34" s="59"/>
      <c r="G34" s="59"/>
      <c r="K34" s="4"/>
      <c r="L34" s="4"/>
      <c r="M34" s="5"/>
      <c r="N34" s="5" t="s">
        <v>20</v>
      </c>
      <c r="O34" s="5" t="s">
        <v>9</v>
      </c>
      <c r="P34" s="5" t="s">
        <v>19</v>
      </c>
      <c r="Q34" s="5"/>
      <c r="R34" s="5"/>
    </row>
    <row r="35" spans="2:18" ht="18.600000000000001" thickBot="1">
      <c r="B35" s="12" t="s">
        <v>7</v>
      </c>
      <c r="C35" s="54"/>
      <c r="D35" s="54"/>
      <c r="E35" s="54"/>
      <c r="F35" s="60"/>
      <c r="G35" s="60"/>
      <c r="H35" s="4"/>
      <c r="I35" s="27" t="str">
        <f>N36&amp;"人×"&amp;FIXED(O36,0,FALSE)&amp;"円＝"&amp;FIXED(P36,0,FALSE)&amp;"円"</f>
        <v>0人×700円＝0円</v>
      </c>
      <c r="J35" s="27"/>
      <c r="K35" s="4"/>
      <c r="L35" s="4"/>
      <c r="M35" s="5"/>
      <c r="Q35" s="8"/>
      <c r="R35" s="8"/>
    </row>
    <row r="36" spans="2:18" ht="18.600000000000001" thickBot="1">
      <c r="B36" s="12" t="s">
        <v>8</v>
      </c>
      <c r="C36" s="55"/>
      <c r="D36" s="55"/>
      <c r="E36" s="55"/>
      <c r="F36" s="61"/>
      <c r="G36" s="61"/>
      <c r="H36" s="4"/>
      <c r="K36" s="4"/>
      <c r="L36" s="4"/>
      <c r="M36" s="5"/>
      <c r="N36" s="4">
        <f>COUNTIF(F12:F31,"&lt;&gt;")</f>
        <v>0</v>
      </c>
      <c r="O36" s="29">
        <v>700</v>
      </c>
      <c r="P36" s="8">
        <f>N36*O36</f>
        <v>0</v>
      </c>
      <c r="Q36" s="8"/>
      <c r="R36" s="8"/>
    </row>
    <row r="37" spans="2:18" ht="29.4" thickBot="1">
      <c r="B37" s="4"/>
      <c r="C37" s="4"/>
      <c r="D37" s="4"/>
      <c r="E37" s="4"/>
      <c r="F37" s="4"/>
      <c r="G37" s="4"/>
      <c r="H37" s="4"/>
      <c r="I37" s="13" t="str">
        <f>"合計　　　　　"&amp;FIXED(P38,0,FALSE)&amp;"円"</f>
        <v>合計　　　　　0円</v>
      </c>
      <c r="J37" s="13"/>
      <c r="K37" s="11"/>
      <c r="L37" s="4"/>
      <c r="M37" s="5"/>
      <c r="N37" s="5"/>
      <c r="O37" s="9"/>
      <c r="P37" s="8"/>
      <c r="Q37" s="8"/>
      <c r="R37" s="8"/>
    </row>
    <row r="38" spans="2:18">
      <c r="B38" s="4"/>
      <c r="C38" s="3"/>
      <c r="D38" s="3"/>
      <c r="E38" s="3"/>
      <c r="F38" s="3"/>
      <c r="G38" s="4"/>
      <c r="H38" s="4"/>
      <c r="I38" s="4"/>
      <c r="J38" s="4"/>
      <c r="K38" s="4"/>
      <c r="L38" s="4"/>
      <c r="M38" s="5"/>
      <c r="N38" s="4">
        <f>SUM(N36:N37)</f>
        <v>0</v>
      </c>
      <c r="O38" s="5"/>
      <c r="P38" s="10">
        <f>SUM(P36:P37)</f>
        <v>0</v>
      </c>
      <c r="Q38" s="10"/>
      <c r="R38" s="10"/>
    </row>
    <row r="39" spans="2:18">
      <c r="B39" s="7"/>
      <c r="C39" s="7"/>
      <c r="D39" s="7"/>
      <c r="E39" s="7"/>
      <c r="F39" s="7"/>
      <c r="G39" s="7"/>
      <c r="H39" s="7"/>
      <c r="I39" s="7"/>
      <c r="J39" s="7"/>
      <c r="K39" s="7"/>
      <c r="L39" s="4"/>
      <c r="M39" s="4"/>
      <c r="N39" s="4">
        <f>COUNTIF(H12:H31,"&lt;&gt;")</f>
        <v>0</v>
      </c>
      <c r="O39" s="4"/>
    </row>
    <row r="40" spans="2:18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8">
      <c r="L41" s="7"/>
      <c r="M41" s="7"/>
      <c r="N41" s="7"/>
      <c r="O41" s="7"/>
    </row>
  </sheetData>
  <sheetProtection sheet="1" objects="1" scenarios="1" selectLockedCells="1"/>
  <mergeCells count="11">
    <mergeCell ref="AS9:AX9"/>
    <mergeCell ref="BA9:BF9"/>
    <mergeCell ref="BI9:BN9"/>
    <mergeCell ref="J8:K8"/>
    <mergeCell ref="U9:Z9"/>
    <mergeCell ref="AC9:AH9"/>
    <mergeCell ref="B6:K6"/>
    <mergeCell ref="F34:G34"/>
    <mergeCell ref="F35:G35"/>
    <mergeCell ref="F36:G36"/>
    <mergeCell ref="AK9:AP9"/>
  </mergeCells>
  <phoneticPr fontId="2"/>
  <conditionalFormatting sqref="F11">
    <cfRule type="expression" dxfId="18" priority="165">
      <formula>OR(G11&lt;&gt;"",H11&lt;&gt;"",I11&lt;&gt;"",K11&lt;&gt;"",#REF!&lt;&gt;"",#REF!&lt;&gt;"",#REF!&lt;&gt;"",#REF!&lt;&gt;"",J11&lt;&gt;"",#REF!&lt;&gt;"")</formula>
    </cfRule>
  </conditionalFormatting>
  <conditionalFormatting sqref="F12:F31">
    <cfRule type="expression" dxfId="17" priority="63">
      <formula>OR(G12&lt;&gt;"",H12&lt;&gt;"",I12&lt;&gt;"",K12&lt;&gt;"",J12&lt;&gt;"")</formula>
    </cfRule>
  </conditionalFormatting>
  <conditionalFormatting sqref="F34:F36">
    <cfRule type="containsBlanks" dxfId="16" priority="82">
      <formula>LEN(TRIM(F34))=0</formula>
    </cfRule>
  </conditionalFormatting>
  <conditionalFormatting sqref="F11:K31">
    <cfRule type="notContainsBlanks" dxfId="15" priority="1">
      <formula>LEN(TRIM(F11))&gt;0</formula>
    </cfRule>
  </conditionalFormatting>
  <conditionalFormatting sqref="G11">
    <cfRule type="expression" dxfId="14" priority="366">
      <formula>G11="オープン"</formula>
    </cfRule>
    <cfRule type="expression" dxfId="13" priority="367">
      <formula>OR(F11&lt;&gt;"",H11&lt;&gt;"",I11&lt;&gt;"",K11&lt;&gt;"",#REF!&lt;&gt;"",#REF!&lt;&gt;"",#REF!&lt;&gt;"",#REF!&lt;&gt;"",J11&lt;&gt;"",#REF!&lt;&gt;"")</formula>
    </cfRule>
  </conditionalFormatting>
  <conditionalFormatting sqref="G12:G31">
    <cfRule type="expression" dxfId="12" priority="368">
      <formula>OR(F12&lt;&gt;"",H12&lt;&gt;"",I12&lt;&gt;"",K12&lt;&gt;"",J12&lt;&gt;"")</formula>
    </cfRule>
  </conditionalFormatting>
  <conditionalFormatting sqref="H11">
    <cfRule type="expression" dxfId="11" priority="369">
      <formula>G11="オープン"</formula>
    </cfRule>
    <cfRule type="expression" dxfId="10" priority="370">
      <formula>OR(F11&lt;&gt;"",G11&lt;&gt;"",I11&lt;&gt;"",K11&lt;&gt;"",#REF!&lt;&gt;"",#REF!&lt;&gt;"",#REF!&lt;&gt;"",#REF!&lt;&gt;"",J11&lt;&gt;"",#REF!&lt;&gt;"")</formula>
    </cfRule>
  </conditionalFormatting>
  <conditionalFormatting sqref="H12:H31">
    <cfRule type="expression" dxfId="9" priority="371">
      <formula>OR(F12&lt;&gt;"",G12&lt;&gt;"",I12&lt;&gt;"",K12&lt;&gt;"",J12&lt;&gt;"")</formula>
    </cfRule>
  </conditionalFormatting>
  <conditionalFormatting sqref="I11">
    <cfRule type="expression" dxfId="8" priority="372">
      <formula>G11="オープン"</formula>
    </cfRule>
    <cfRule type="expression" dxfId="7" priority="373">
      <formula>OR(F11&lt;&gt;"",G11&lt;&gt;"",H11&lt;&gt;"",K11&lt;&gt;"",#REF!&lt;&gt;"",#REF!&lt;&gt;"",#REF!&lt;&gt;"",#REF!&lt;&gt;"",J11&lt;&gt;"",#REF!&lt;&gt;"")</formula>
    </cfRule>
  </conditionalFormatting>
  <conditionalFormatting sqref="I12:I31">
    <cfRule type="expression" dxfId="6" priority="374">
      <formula>OR(F12&lt;&gt;"",G12&lt;&gt;"",H12&lt;&gt;"",K12&lt;&gt;"",J12&lt;&gt;"")</formula>
    </cfRule>
  </conditionalFormatting>
  <conditionalFormatting sqref="J11">
    <cfRule type="expression" dxfId="5" priority="375">
      <formula>G11="オープン"</formula>
    </cfRule>
    <cfRule type="expression" dxfId="4" priority="376">
      <formula>OR(F11&lt;&gt;"",G11&lt;&gt;"",H11&lt;&gt;"",K11&lt;&gt;"",#REF!&lt;&gt;"",#REF!&lt;&gt;"",#REF!&lt;&gt;"",#REF!&lt;&gt;"",I11&lt;&gt;"",#REF!&lt;&gt;"")</formula>
    </cfRule>
  </conditionalFormatting>
  <conditionalFormatting sqref="J12:J31">
    <cfRule type="expression" dxfId="3" priority="377">
      <formula>OR(F12&lt;&gt;"",G12&lt;&gt;"",H12&lt;&gt;"",K12&lt;&gt;"",I12&lt;&gt;"")</formula>
    </cfRule>
  </conditionalFormatting>
  <conditionalFormatting sqref="K11">
    <cfRule type="expression" dxfId="2" priority="378">
      <formula>G11="オープン"</formula>
    </cfRule>
    <cfRule type="expression" dxfId="1" priority="379">
      <formula>OR(F11&lt;&gt;"",G11&lt;&gt;"",H11&lt;&gt;"",I11&lt;&gt;"",#REF!&lt;&gt;"",#REF!&lt;&gt;"",#REF!&lt;&gt;"",#REF!&lt;&gt;"",J11&lt;&gt;"",#REF!&lt;&gt;"")</formula>
    </cfRule>
  </conditionalFormatting>
  <conditionalFormatting sqref="K12:K31">
    <cfRule type="expression" dxfId="0" priority="380">
      <formula>OR(F12&lt;&gt;"",G12&lt;&gt;"",H12&lt;&gt;"",J12&lt;&gt;"",I12&lt;&gt;"")</formula>
    </cfRule>
  </conditionalFormatting>
  <dataValidations count="2">
    <dataValidation type="list" allowBlank="1" showInputMessage="1" showErrorMessage="1" sqref="F11:F31" xr:uid="{B0928264-3A37-464B-8D51-F70AB12CB57A}">
      <formula1>"男子 6年以下,男子 5年以下,男子 4年以下,女子 6年以下,女子 5年以下,女子 4年以下"</formula1>
    </dataValidation>
    <dataValidation type="list" allowBlank="1" showInputMessage="1" showErrorMessage="1" sqref="K11:K31" xr:uid="{1FA410A9-ABD6-4840-B750-BB4F22247EAA}">
      <formula1>"男,女"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</vt:lpstr>
      <vt:lpstr>シングルス申込書!Print_Area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nbdm123</cp:lastModifiedBy>
  <cp:lastPrinted>2024-05-13T06:47:34Z</cp:lastPrinted>
  <dcterms:created xsi:type="dcterms:W3CDTF">2015-06-05T18:19:34Z</dcterms:created>
  <dcterms:modified xsi:type="dcterms:W3CDTF">2025-05-18T10:00:23Z</dcterms:modified>
</cp:coreProperties>
</file>